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8625" activeTab="0"/>
  </bookViews>
  <sheets>
    <sheet name="01.10.2014" sheetId="1" r:id="rId1"/>
  </sheets>
  <definedNames>
    <definedName name="_xlnm.Print_Area" localSheetId="0">'01.10.2014'!$A$1:$L$81</definedName>
  </definedNames>
  <calcPr fullCalcOnLoad="1"/>
</workbook>
</file>

<file path=xl/sharedStrings.xml><?xml version="1.0" encoding="utf-8"?>
<sst xmlns="http://schemas.openxmlformats.org/spreadsheetml/2006/main" count="573" uniqueCount="282">
  <si>
    <t>№ п/п</t>
  </si>
  <si>
    <t>Способ размещения заказа</t>
  </si>
  <si>
    <t>Предмет контракта</t>
  </si>
  <si>
    <t>Цена контракта, руб.</t>
  </si>
  <si>
    <t>Наименование, место нахождения (для юридических лиц), фамилия, имя, отчество, место жительства, индивидуальный налоговый номер (для физических лиц) поставщика (исполнителя, подрядчика)</t>
  </si>
  <si>
    <t>Сведения об исполнении контракта</t>
  </si>
  <si>
    <t xml:space="preserve">Реквизиты 
документа, подтвер-ждающие основание заключения контракта
</t>
  </si>
  <si>
    <t xml:space="preserve">Срок 
исполнения контракта
</t>
  </si>
  <si>
    <t>рублей</t>
  </si>
  <si>
    <t xml:space="preserve">Источник 
финансирования
</t>
  </si>
  <si>
    <t xml:space="preserve">Наименование 
заказчика
</t>
  </si>
  <si>
    <t xml:space="preserve">Дата 
подведения итогов </t>
  </si>
  <si>
    <t>Администрация городского округа Верхний Тагил</t>
  </si>
  <si>
    <t xml:space="preserve">ИТОГО за 1 квартала 2015 года  </t>
  </si>
  <si>
    <t>Запрс котировок</t>
  </si>
  <si>
    <t>№ 17 от 02.02.2015</t>
  </si>
  <si>
    <t>№16 от 30.01.2015</t>
  </si>
  <si>
    <t>№19 от 03.03.2015</t>
  </si>
  <si>
    <t>№18 от 02.03.2018</t>
  </si>
  <si>
    <t>№20от 11.03.2015</t>
  </si>
  <si>
    <t>№21 от 19.03.2015</t>
  </si>
  <si>
    <t>0162300013215000010-0099375-01 от 23.03.2015</t>
  </si>
  <si>
    <t>0162300013215000011-0099375-01 от 30.03.20145</t>
  </si>
  <si>
    <t>0162300013215000015-0099375-01 от 06.04.15</t>
  </si>
  <si>
    <t xml:space="preserve">№ и дата 
заключения контракта
</t>
  </si>
  <si>
    <r>
      <t>у</t>
    </r>
    <r>
      <rPr>
        <sz val="9"/>
        <color indexed="8"/>
        <rFont val="Times New Roman"/>
        <family val="1"/>
      </rPr>
      <t>слуги по предоставлению печатной площади в средствах массовой информации (периодическое печатное издание – газета) для публикации материалов в 2015 году.</t>
    </r>
  </si>
  <si>
    <t xml:space="preserve">оказание услуг по заправке и ремонту  картриджей, замене расходных материалов для оргтехники для нужд Администрации городского округа Верхний Тагил </t>
  </si>
  <si>
    <t>Изготовление   аншлагов природоохранной тематики</t>
  </si>
  <si>
    <t>Приобретение ноутбука</t>
  </si>
  <si>
    <t>выполнение кадастровых работ по изготовлению технических планов сооружений, межевых планов земельных участков и постановку на кадастровый учет сооружений и земельных участков под памятниками для нужд городского округа Верхний Тагил.</t>
  </si>
  <si>
    <t>оказание услуг по исследованию родников, колодцев, расположенных на территории городского округа Верхний Тагил и скважины хозяйственно- питьевого назначения в п. Белоречка</t>
  </si>
  <si>
    <t>выполнение работ по ремонту мемориала в г. Верхний Тагил,  ремонту памятника в п. Белоречка</t>
  </si>
  <si>
    <t xml:space="preserve">Подготовка межевых планов при проведении кадастровых работ на земельные участки для ИЖС </t>
  </si>
  <si>
    <t>Поставка бумаги для офисной техники и канцелярских товаров.</t>
  </si>
  <si>
    <t>исполняется</t>
  </si>
  <si>
    <t xml:space="preserve">ООО"Ник Ленд"
ИНН: 6616006071
КПП: 661601001
Почтовый адрес: 624140 Свердловская обл.,г. Кировград, ул. Гагарина 5
</t>
  </si>
  <si>
    <t xml:space="preserve">Индивидуальный предприниматель Зайков Алексей Николаевич
ИНН: 662313148927
Почтовый адрес: 622052, Свердловская обл., г. Нижний Тагил, ул.Сибирская, д.71, кв.133
</t>
  </si>
  <si>
    <t xml:space="preserve">Индивидуальный предприниматель Люфт Л.А.
ИНН: 662330014546
Почтовый адрес: 622001, г. Нижний Тагил, пр.Ленина, 21б
</t>
  </si>
  <si>
    <t xml:space="preserve">Индивидуальный предприниматель Тишин Дмитрий Владимирович
Адрес: 624130, г. Новоуральск, ул. Первомайская д.117, кв.9
</t>
  </si>
  <si>
    <t xml:space="preserve">ООО «Бюро Кадастровых Инженеров»
Адрес: 620014, г. Екатеринбург, ул.Павла Шаманова, 36-30
</t>
  </si>
  <si>
    <t xml:space="preserve">ФБУЗ «Центр гигиены и эпидемиологии в Свердловской области» 
Юридический адрес: 620078, Свердловская обл., г.Екатеринбург, пер.Отдельный 3   ИНН 6670081969 КПП 662343001
</t>
  </si>
  <si>
    <t xml:space="preserve">Общество с ограниченной ответственностью
Компания «Федерал»
Адрес: 620141, г. Екатеринбург, ул. Крупносортщиков, 14-403
ИНН 6678017436 КПП667801001
</t>
  </si>
  <si>
    <t xml:space="preserve">ООО «Навигатор»
Адрес: 456870, Челябинская обл., Кыштым г, ул. Ленина д.44 пом.1
ИНН 7413010878 КПП 741301001 
</t>
  </si>
  <si>
    <t xml:space="preserve">ИП Корюкова Татьяна Анатольевна Адрес:620137 Екатеринбург, ул.Советская, 51-159
</t>
  </si>
  <si>
    <t>протокол подведения итогов</t>
  </si>
  <si>
    <t>бюджет городского округа Верхний Тагил, Федеральный бюджет</t>
  </si>
  <si>
    <t>бюджет городского округа Верхний Тагил</t>
  </si>
  <si>
    <t>МБОУ СОШ № 4</t>
  </si>
  <si>
    <t>Единственный поставщик</t>
  </si>
  <si>
    <t>извещение № 03623000929150000013</t>
  </si>
  <si>
    <t>Водоотведение и водоснабжение</t>
  </si>
  <si>
    <t>ЗАО "ИИТЕРРАО-Электрогенерация", 620142, г.Екатеринбург, ул.Белтнского, 132, ИНН 7704784450</t>
  </si>
  <si>
    <t>извещение № 0362300092915000001</t>
  </si>
  <si>
    <t>Теплоснабжение</t>
  </si>
  <si>
    <t>извещение № 0362300092915000002</t>
  </si>
  <si>
    <t>Электроснабжение</t>
  </si>
  <si>
    <t>ОАО "ЭнергосбыТПлюс", 622001,г.Н-Тагил, ул.Ломоносова, 49, ИНН 5612042824</t>
  </si>
  <si>
    <t>МБОУ СОШ № 8</t>
  </si>
  <si>
    <t>извещение № 0362300186015000001</t>
  </si>
  <si>
    <t>извещение № 0362300186015000002</t>
  </si>
  <si>
    <t>извещение № 0362300186015000005</t>
  </si>
  <si>
    <t>извещение № 0362300186015000004</t>
  </si>
  <si>
    <t>извещение № 0362300186015000003</t>
  </si>
  <si>
    <t>Оказание услуг по предоставалению тепловой энерги через присоединенную сеть</t>
  </si>
  <si>
    <t>Оказание услуг по водоотведению через присоединенную сеть</t>
  </si>
  <si>
    <t>Оказание услуг по предоставалению холодного водоснабжения через присоединенную сеть</t>
  </si>
  <si>
    <t>3 248 993,83</t>
  </si>
  <si>
    <t>Бюджет городского округа Верхний Тагил</t>
  </si>
  <si>
    <t>энергоснабжение</t>
  </si>
  <si>
    <t xml:space="preserve">Открытое акционерное общество"ЭнергосбыТ Плюс" 622001, г. Нижний Тагил, ул. Новоуральская, 48а 
</t>
  </si>
  <si>
    <t xml:space="preserve">Извещение № 0162300013215000013 </t>
  </si>
  <si>
    <t>17 387,00</t>
  </si>
  <si>
    <t xml:space="preserve">Извещение № 0162300013215000003 </t>
  </si>
  <si>
    <t>Предоставление статистической информации</t>
  </si>
  <si>
    <t xml:space="preserve">Территориальный орган Федеральной службы государственной статистики по Свердловской области   620075, г. Екатеринбург, ул.Толмачева,23 
65701000 </t>
  </si>
  <si>
    <t xml:space="preserve">Извещение № 0162300013215000008 </t>
  </si>
  <si>
    <t>Водоснабжение и водоотведение</t>
  </si>
  <si>
    <t>3 482.81</t>
  </si>
  <si>
    <t xml:space="preserve">Открытое акционгерное общество "Интер РАО -Электрогенерация" 624162, Свердловская область, г.Верхний Тагил, сектор Промышленный проезд 4, промплощадка 
65733000 </t>
  </si>
  <si>
    <t>почта</t>
  </si>
  <si>
    <t>ФГУП "Почта России" 131000 г. Москва, Варшавское шоссе,33</t>
  </si>
  <si>
    <t xml:space="preserve">Извещение № 0162300013215000002 </t>
  </si>
  <si>
    <t>апрель 2015</t>
  </si>
  <si>
    <t>январь 2016</t>
  </si>
  <si>
    <t>май 2015</t>
  </si>
  <si>
    <t>июль 2015</t>
  </si>
  <si>
    <t>ЗАКРЫТ</t>
  </si>
  <si>
    <t>Выполнение проектно-изыскательских работ и строительство объекта «Детское дошкольное учреждение на 270 мест по адресу: Россия, Свердловская обл., г. Верхний Тагил, ул.Строительная 68А</t>
  </si>
  <si>
    <t>открытый конкурс</t>
  </si>
  <si>
    <t>Протокол рассмотрения и оценки заявок на участие в открытом конкурсе</t>
  </si>
  <si>
    <t>№1 от 14.04.20165</t>
  </si>
  <si>
    <t xml:space="preserve">до 30 ноября 2015 года </t>
  </si>
  <si>
    <t xml:space="preserve">ООО «СтроймонтажУрал- 2000»
Адрес: 620130, г. Екатеринбург, ул. Юлиуса Фучика, д.5, оф.2
</t>
  </si>
  <si>
    <t>Приобретение оргтехники и комплектующих</t>
  </si>
  <si>
    <t>0162300013215000016-0099375-01 от 13.04.2015</t>
  </si>
  <si>
    <t xml:space="preserve">ООО "Компания Инфотерра"
Адрес: 620028, Свердловская обл, Екатеринбург г, ул.Нагорная, д.12 – оф.14
</t>
  </si>
  <si>
    <t>Выполнение работ по содержанию кладбищ на территории городского округа Верхний Тагил.</t>
  </si>
  <si>
    <t>№22 от 14.04.2015</t>
  </si>
  <si>
    <t xml:space="preserve">МУП «Управляющая компания» Администрации городского округа Верхний Тагил 
Адрес: 624162 г. Свердловская область, 
г. Верхний Тагил, ул. Чапаева,56
</t>
  </si>
  <si>
    <t>Выполнение работ по ликвидации и обрезке старовозрастных деревьев.</t>
  </si>
  <si>
    <t xml:space="preserve">Эл.аукцион </t>
  </si>
  <si>
    <t>0162300013215000017-0099375-01 от  17.04.15</t>
  </si>
  <si>
    <t xml:space="preserve">ИП Пьянков Алексей Алексеевич
Адрес: 620072, Свердловская обл, ул.Сыромолотова, д.16 - 27 
</t>
  </si>
  <si>
    <t>на передачу неисключительных прав на программы для ЭВМ.(Касперский)</t>
  </si>
  <si>
    <t>№23 от 17.04.2015</t>
  </si>
  <si>
    <t>ООО «ДИВ Трейд» Адрес: 620130, Свердловская обл., г.Екатеринбург, ул.Чайковского, 86/3-64</t>
  </si>
  <si>
    <t>Закрыт</t>
  </si>
  <si>
    <t>гидрогеологические поисково-оценочные работы по обоснованию источника хозяйственно-питьевого водоснабжения населения  пос. Половинный городского округа Верхний Тагил</t>
  </si>
  <si>
    <t>май 2016</t>
  </si>
  <si>
    <t>0162300013215000020-0099375-01 от 12.05.2015</t>
  </si>
  <si>
    <t xml:space="preserve">Закрытое Акционерное Общество "Научно-Производственный Центр "Гидрогеотех"
Адрес: 129226, Москва г, ул.Кронштадтский бульвар, д.7 а – 304
ИНН 7717734640/КПП 771701001
</t>
  </si>
  <si>
    <t>Услуги по оценке рыночной стоимости и по оценке стоимости права аренды объектов муниципальной собственности</t>
  </si>
  <si>
    <t>Эл.аукцион</t>
  </si>
  <si>
    <t>0162300013215000022-0099375-01 от 25.05.15</t>
  </si>
  <si>
    <t xml:space="preserve">Общество с ограниченной ответственностью «ЭнергоЭкспертиза»
Адрес: 620034 г. Екатеринбург, ул.Толедова д.43а  121
ИНН 6658103341/КПП 665801001
</t>
  </si>
  <si>
    <t>оказание услуг по обслуживанию электросирен</t>
  </si>
  <si>
    <t>№24 от 18.05.2015</t>
  </si>
  <si>
    <t>31.12.2015</t>
  </si>
  <si>
    <t xml:space="preserve">Общество с ограниченной ответственностью "Кибер Системы Безопасности"
ИНН: 6682006243
КПП: 668201001
Почтовый адрес: 624140 Свердловская область, г. Кировград ул.Чкалова, 24
</t>
  </si>
  <si>
    <t>Запрос котировок</t>
  </si>
  <si>
    <t>приобретение неисключительных (пользовательских) прав на использование ПО Microsoft Office.</t>
  </si>
  <si>
    <t>0162300013215000024-0099375-01 от 25.05.15</t>
  </si>
  <si>
    <t>июнь 2015</t>
  </si>
  <si>
    <t xml:space="preserve">Общество с ограниченной ответственностью "Софтлайн Проекты"
Адрес: 115114, Москва г, ул. Дербеневская набережная, д.7, стр.9
ИНН 7728734000/КПП 772501001
</t>
  </si>
  <si>
    <t>Услуги по оценке стоимости права на заключение договора аренды земельных участков, в том числе  для ИЖС</t>
  </si>
  <si>
    <t>0162300013215000025-0099375-01 от 19.05.156</t>
  </si>
  <si>
    <t xml:space="preserve">Индивидуальный предприниматель Замоткина Елена Сергеевна
Адрес:624130 Свердловская область, 
г. Новоуральск, бульвар Академика Кикоина д.15А кВ.160
</t>
  </si>
  <si>
    <t>выполнение работ по сбору и ликвидации несанкционированно размещенных отходов с территории индивидуальной жилой застройки города Верхний Тагил и п. Белоречка</t>
  </si>
  <si>
    <t>№25 от 29.05.2015</t>
  </si>
  <si>
    <t xml:space="preserve">ООО "Ремонтно- строительная, транспортная компания "Урал"
Адрес: 624162  Свердловская область
г. Верхний Тагил, ул. Чапаева, д.56
ИНН 6682003468/КПП 668201001
</t>
  </si>
  <si>
    <t>Приобретение цветочной рассады</t>
  </si>
  <si>
    <t>запрос котировок</t>
  </si>
  <si>
    <t>№27 от 09.06.2015</t>
  </si>
  <si>
    <t xml:space="preserve">Индивидуальный предприниматель
Парамонов Сергей Андреевич
Адрес: 624140 Свердловская
 область, 
г. Кировград ул. Кировградская 3-12
ИНН 661600029110
</t>
  </si>
  <si>
    <t>Исполняется</t>
  </si>
  <si>
    <t>выполнение работ по  проведению акарицидной обработки  против клещей, дератизационных работ на открытых территориях с  приготовлением ядоприманки</t>
  </si>
  <si>
    <t xml:space="preserve">Общество с ограниченной ответственностью «САНЭКО»
Адрес: 623400 Свердловская область,
г. Каменск-Уральский, ул. Исетская,д.6
ИНН 6612046524/КПП 661201001
</t>
  </si>
  <si>
    <t>Потребление тепловой энергии</t>
  </si>
  <si>
    <t xml:space="preserve">Извещение №0162300013215000007 </t>
  </si>
  <si>
    <t>8-ВЕР/002-0048-15 от 28.05.15</t>
  </si>
  <si>
    <t>декабрь 2015</t>
  </si>
  <si>
    <t xml:space="preserve">(ОАО «Интер РАО - Электрогенерация» 624162, Свердловская область, г. Верхний Тагил, сектор Промышленный проезд 4, Промплощадка 
65733000 </t>
  </si>
  <si>
    <t>«Выполнение работ по ремонту автомобильной дороги улицы Ленина в городе Верхний Тагил в 2015 году</t>
  </si>
  <si>
    <t>0162300013215000029-0099375-01 от 15.06.2015</t>
  </si>
  <si>
    <t>август 2015</t>
  </si>
  <si>
    <t xml:space="preserve">Общество с ограниченной ответственностью «Дорремстрой»
Адрес: 624130 Свердловская обл., 
г. Новоуральск, ул. Гагарина 1-25
ИНН 6629016214/КПП 662901001
</t>
  </si>
  <si>
    <t>«Выполнение работ по ремонту автомобильной дороги улицы Островского в городе Верхний Тагил в 2015 году»</t>
  </si>
  <si>
    <t>0162300013215000030-0099375-01 от 17.06.15</t>
  </si>
  <si>
    <t xml:space="preserve">Общество с ограниченной ответственностью «Фрегат»
Адрес: 624130 Свердловская обл., 
г. Новоуральск, ул. Комсомольская 4-6
</t>
  </si>
  <si>
    <t>«Выполнение работ по устройству тротуара по ул. Лесная  (вдоль детского сада № 25) в городе Верхний Тагил в 2015 году »</t>
  </si>
  <si>
    <t>0162300013215000031-0099375-02 от 17.06.15</t>
  </si>
  <si>
    <t xml:space="preserve">ООО "Новоуральский асфальтобетонный завод"
Адрес: 624130 Свердловская обл., г. Новоуральск, ул. Белореченское шоссе,
 д 2
ИНН 6682005465/КПП 668201001
</t>
  </si>
  <si>
    <t>выполнение работ по оборудованию минерализованных полос на территории городского округа Верхний Тагил</t>
  </si>
  <si>
    <t>№28 от 10.06.2015</t>
  </si>
  <si>
    <t xml:space="preserve">Индивидуальный предприниматель Коновалов Е.В.
Адрес: 624130 Свердловская область, г. Новоуральск, ул. Первомайская 35-50
ИНН 662906972067
</t>
  </si>
  <si>
    <t xml:space="preserve">Поставка цифрового фотоаппарата, карты памяти и чехла для Администрации городского округа Верхний Тагил </t>
  </si>
  <si>
    <t xml:space="preserve">Индивидуальный  предприниматель
Тишин Дмитрий Владимирович
Адрес: 624130,   г. Новоуральск, 
ул. 
Первомайская, д. 117, кв. 9  
ИНН 662900772022
</t>
  </si>
  <si>
    <t>№29 от 15.06.2015</t>
  </si>
  <si>
    <t xml:space="preserve">Выполнение работ по техническому об-служиванию
и ремонту колонок водоразборных
</t>
  </si>
  <si>
    <t>№30 от 18.06.15</t>
  </si>
  <si>
    <t xml:space="preserve">ООО "Ремонтно- строительная, транспортная компания "Урал"
ИНН: 6682003468
КПП: 668201001
Почтовый адрес: 624160 Свердловская область, г. Верхний Тагил, ул. Чапаева д.56
</t>
  </si>
  <si>
    <r>
      <t xml:space="preserve">на выполнение работ по сбору и ликвидации  несанкционированно размещенных отходов на окраине  города  Верхний Тагил, п. Половинный, п. Белоречка </t>
    </r>
    <r>
      <rPr>
        <b/>
        <sz val="14"/>
        <color indexed="8"/>
        <rFont val="Times New Roman"/>
        <family val="1"/>
      </rPr>
      <t xml:space="preserve"> </t>
    </r>
  </si>
  <si>
    <t>№31 от 18.06.15</t>
  </si>
  <si>
    <t xml:space="preserve">ОБЩЕСТВО С ОГРАНИЧЕННОЙ ОТВЕТСТВЕННОСТЬЮ "РЕМОНТНО-СТРОИТЕЛЬНАЯ, ТРАНСПОРТНАЯ КОМПАНИЯ "УРАЛ"
ИНН: 6682003468
КПП: 668201001
Почтовый адрес: 624160, обл СВЕРДЛОВСКАЯ, г ВЕРХНИЙ ТАГИЛ, ул ЧАПАЕВА, 56
</t>
  </si>
  <si>
    <t>МКУ "Управление образования городского округа Верхний Тагил"</t>
  </si>
  <si>
    <t>Протокол рассмотрения и оценки заявок на участие в запросе котировок №0862300043415000001</t>
  </si>
  <si>
    <t xml:space="preserve">Бумага для офисной техники формата А4 </t>
  </si>
  <si>
    <t xml:space="preserve">ООО "РЕСУРС"        624133, Свердловская обл., г. Новоуральск, ул. Спортивная, 4-1             ИНН 6682004609 </t>
  </si>
  <si>
    <t>Протокол рассмотрения и оценки заявок на участие в запросе котировок №0862300043415000002</t>
  </si>
  <si>
    <t xml:space="preserve">Заправка картриджа </t>
  </si>
  <si>
    <t xml:space="preserve">ООО "РЕСУРС"        624133, Свердловская обл., г. Новоуральск, ул. Спортивная, 4-2             ИНН 6682004609 </t>
  </si>
  <si>
    <t>областной бюджет</t>
  </si>
  <si>
    <t>областной бюджет. Бюджет городского округа Верхнй тагил</t>
  </si>
  <si>
    <t>Электронный аукцион</t>
  </si>
  <si>
    <t xml:space="preserve">Протокол
Рассмотрения заявок на участие в открытом аукционе в электронной форме
№ 0862300043415000003
</t>
  </si>
  <si>
    <t xml:space="preserve">Организация отдыха и оздоровления детей и подростков в детских санаториях и санаторно-оздоровительных лагерях круглогодичного действия в 2015 году </t>
  </si>
  <si>
    <t xml:space="preserve">МУП Артемовского городского округа "Загородный оздоровительный комплекс имени Павлика Морозова" 623771, Свердловская обл., р-н Артемовский,  п. Сосновый бор                ИНН 6602008791 </t>
  </si>
  <si>
    <t>Протокол
Рассмотрения заявок на участие в открытом аукционе в электронной форме
№ 0862300043415000004</t>
  </si>
  <si>
    <t xml:space="preserve">Организация отдыха и оздоровления детей и подростков в загородных лагерях круглогодичного действия в 2015 году </t>
  </si>
  <si>
    <t>ИП Рагозин Сергей Анатольевич              624760 Свердловская обл, г. Верхняя Салда, ул. Спортивная 4-54            ИНН 660704600961</t>
  </si>
  <si>
    <t>Протокол рассмотрения и оценки заявок на участие в запросе котировок №0862300043415000005</t>
  </si>
  <si>
    <t xml:space="preserve">Оказание информационных услуг с использованием экземпляров Системы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у Заказчика экземплярами Систем КонсультантПлюс </t>
  </si>
  <si>
    <t xml:space="preserve">ИП Мартемьянов Михаил Юрьевич                    624130 Свердловская обл., г. Новоуральск, ул. Советская, д.16, кв. 32                          ИНН 662903670928        </t>
  </si>
  <si>
    <t>Протокол подведения итогов электронного аукциона № 03623001860150 00006-1</t>
  </si>
  <si>
    <t>Ремонт цоколя и отмостки</t>
  </si>
  <si>
    <t>ООО "Строй-Проф"            624140 Свердловская обл., г. Кировград, ул. Чернышевского, д. 7        ИНН 6682008410</t>
  </si>
  <si>
    <t>Протокол подведения итогов электронного аукциона № 03623001860150 00007-3</t>
  </si>
  <si>
    <t>Работы по замене окон (24 штуки) на ПВХ</t>
  </si>
  <si>
    <t>ООО "ЕвроПласт"          622034 Свердловская обл., г. Нижний Тагил, ул. Ленина, д. 64, оф. 704                        ИНН 6623066032</t>
  </si>
  <si>
    <t xml:space="preserve">ИТОГО за 2 квартала 2015 года  </t>
  </si>
  <si>
    <t>8 799,00</t>
  </si>
  <si>
    <t>74 750,00</t>
  </si>
  <si>
    <t>87 750,00</t>
  </si>
  <si>
    <t xml:space="preserve">ИТОГО за 2 квартал 2015 года  </t>
  </si>
  <si>
    <t>Выполнение работ по обустройству источников нецентрализованного водоснабжения</t>
  </si>
  <si>
    <t>№32 от 07.07.2015</t>
  </si>
  <si>
    <t xml:space="preserve">Общество с ограниченной ответственностью "Домстрой"
ИНН: 6682002930
КПП: 668201001
Почтовый адрес: г. Кировград ул. Гагарина 1 оф.4
</t>
  </si>
  <si>
    <t>МКУ "Центр хозяйственно-эксплуатационного обслуживания"</t>
  </si>
  <si>
    <t>извещение № 0862300032315000017</t>
  </si>
  <si>
    <t>Оказание услуг по представлению тепловой энергии</t>
  </si>
  <si>
    <t xml:space="preserve"> Оказание услуг по водоснабжению и водоотведению, отпуск питьевой воды</t>
  </si>
  <si>
    <t>извещение № 0862300032315000016</t>
  </si>
  <si>
    <t>бюджет городского округа Верхний Тагил; Областной бюджет</t>
  </si>
  <si>
    <t>бюджет городского округа Верхний Тагил; Федеральный бюджет</t>
  </si>
  <si>
    <t>Муниципальное бюджетное учреждение спорта "Спортивно-оздоровительный комплекс"</t>
  </si>
  <si>
    <t>местный</t>
  </si>
  <si>
    <t>Протокол № 0362300376415000001
от 08.05.2015</t>
  </si>
  <si>
    <t>Реконструкция спортивного стадиона (строительство крытого хоккейного корта) в городе Верхний Тагил, по адресу: ул.Свободы, д.43Б</t>
  </si>
  <si>
    <t>ООО "СК ИНТЕГ" ИНН 6685011379, КПП668501001, 620089, Свердловская обл., Екатеринбург г, ул.переулок Базовый, д.50-113</t>
  </si>
  <si>
    <t>Протокол № 0362300376415000002
от 15.06.2015</t>
  </si>
  <si>
    <t>Осуществление строительного контроля за строительством объекта "Реконструкция спортивного стадиона (строительство крытого хоккейного корта)</t>
  </si>
  <si>
    <t>15.12.2015</t>
  </si>
  <si>
    <t>ЗАО "ИИТЕРРАО-Электрогенерация", 620142, г.Екатеринбург, ул.Белинского, 132, ИНН 7704784450</t>
  </si>
  <si>
    <t>Оказание услуг по предоставалению энергии теплоносителя через присоединенную сеть</t>
  </si>
  <si>
    <t>Оказание услуг по предоставалению электрической энергии через присоединен ную сеть</t>
  </si>
  <si>
    <t>МБОУ СОШ №8</t>
  </si>
  <si>
    <t>Протокол подведения итогов электронного аукциона № 0362300186015000008-1</t>
  </si>
  <si>
    <t>Ремонт крыльца эвакуационного выхода</t>
  </si>
  <si>
    <t>ИТОГО за 3 квартал 2015 года</t>
  </si>
  <si>
    <t>ИТОГО за 9 месяцев 2015 года</t>
  </si>
  <si>
    <t>Муниципальное казенное учреждение "Централизованная бухгалтерия культуры, спорта и дополнительного образования"</t>
  </si>
  <si>
    <t>Информационные услуги с использованием экземпляров Системы Консультант Плюс на основе специального лицензионного програмного обеспечения, обеспечевающего совместимость информационных услуг с установленными у Заказчика экземплярами Систем Консультант Плюс</t>
  </si>
  <si>
    <t>ИП Мартемьянов Михаил Юрьевич, 624130, Свердловская обл., г.Новоуральск, ул.Советская, д.16, оф.32</t>
  </si>
  <si>
    <t xml:space="preserve">Протокол № 0862300032015000001 </t>
  </si>
  <si>
    <t xml:space="preserve">Протокол № 0362300376415000003
</t>
  </si>
  <si>
    <t xml:space="preserve">Реконструкция спортивного стадиона 
(установка ограждения по периметру спортивного стадиона) 
в городе Верхний Тагил
</t>
  </si>
  <si>
    <t xml:space="preserve">ООО "Урал Ресурс" ИНН6670340596, КПП668601001, 620137, Свердловская обл., Екатеринбург г, ул.Шефская, д.2г/2 – 3
+7 343 379 01 22
          </t>
  </si>
  <si>
    <t>поставка расходных материалов (картриджей) для нужд Администрации городского округа Верхний Тагил</t>
  </si>
  <si>
    <t>№33 от 05.08.2015</t>
  </si>
  <si>
    <t>№34 от 18.08.2015</t>
  </si>
  <si>
    <t>на выполнение работ на установку противопожарного люка в здании администрации  городского округа Верхний Тагил</t>
  </si>
  <si>
    <t>30.09.2015</t>
  </si>
  <si>
    <t xml:space="preserve">Невьянское районное отделение Общероссийской общественной организации "Всероссийское добровольное пожарное общество"
Адрес: 624192, Свердловская область, г Невьянск, ул. Мира, 66
</t>
  </si>
  <si>
    <t>0162300013215000040-0099375-01 от 21.08.2015</t>
  </si>
  <si>
    <t>"Закупка противопожарного оборудования и технических средств пожаротушения, наружного водоснабжения городского округа "</t>
  </si>
  <si>
    <t>04.09.2015</t>
  </si>
  <si>
    <t xml:space="preserve">ООО «Уральский региональный центр по ремонту и сервисному обслуживанию магистральных газопроводов и запорной арматуры»
Адрес: 620073, Свердловская обл, Екатеринбург г, ул.ул. Родонитовая, д.д.4 корп.А – 27
</t>
  </si>
  <si>
    <t>0162300013215000041-0099375-01 от 24.08.2015</t>
  </si>
  <si>
    <t xml:space="preserve">Закупка оборудования для видеонаблюдения </t>
  </si>
  <si>
    <t>сентябрь 2015</t>
  </si>
  <si>
    <t xml:space="preserve">ЗАО «Парад – компьютерные технологии»
Адрес: 620144, Свердловская обл, ул.Хохрякова, д.55
ИНН 6661051414/КПП 666101001
</t>
  </si>
  <si>
    <t>№35 от 09.09.2015</t>
  </si>
  <si>
    <t>содержание, обслуживание и ремонт технических средств регулирования дорожного движения (светофоров) на улично-дорожной сети в городе Верхний Тагил в 2015 году</t>
  </si>
  <si>
    <t xml:space="preserve">Общество с ограниченной ответственностью «СтройИндустрия»
Адрес: 620012 Свердловская область, г. Екатеринбург, Площадь 1-й Пятилетки
</t>
  </si>
  <si>
    <t>№0162300013215000042-0099375-01 от 07.09.2015</t>
  </si>
  <si>
    <t>Разработка проектной документации на модернизацию сетей наружного освещения на существующих опорах с 13 трансформаторных подстанций города  Верхний Тагил Свердловской области</t>
  </si>
  <si>
    <t xml:space="preserve">Общество с ограниченной ответственностью «Стена»
Адрес: 620137, г. Екатеринбург, ул. Мира, д. 8-35
ИНН 6670428931, КПП 667001001
</t>
  </si>
  <si>
    <t>№36 от 17.09.2015г.</t>
  </si>
  <si>
    <t>оказание услуг по отлову, иммобилизации бродячих (безнадзорных) животных (собак) и утилизации биоотходов на территории городского округа Верхний Тагил</t>
  </si>
  <si>
    <t>31.12.2015г.</t>
  </si>
  <si>
    <t>Общество с ограниченной ответственностью "Универсалремонт" Адрес: 623794 Свердловская область, Артемовский район, пос. Буланаш, ул. Александра Невского д.2-2, ИНН 6602014097/КПП660201001 т. (34363)5 46 76</t>
  </si>
  <si>
    <t>№ 0162300013215000044-0099375-01 от 21.09.2015г.</t>
  </si>
  <si>
    <t>Оплата услуг по межеванию земельных участков для ИЖС, для предоставления однократно бесплатно</t>
  </si>
  <si>
    <t>30.10.2015г.</t>
  </si>
  <si>
    <t>Общество с ограниченной ответственностью "Бюро кадастровых инженеров" Адрес: 620016 г. Екатеринбург,  ул. Павла Шаманова д.36-30, ИНН 6658450049/КПП 665801001 т. 8 9827091485</t>
  </si>
  <si>
    <t xml:space="preserve">Выполнение работ по ремонту источников нецентрализованного водоснабжения в г. Верхний Тагил и обустройству санитарно-защитной зоны </t>
  </si>
  <si>
    <t>№37 от 28.09.2015г.</t>
  </si>
  <si>
    <t>29.10.2015г.</t>
  </si>
  <si>
    <t xml:space="preserve">Общество с ограниченной ответственностью Экспериментальное производство "Тагил" Адрес:624162, Свердловская область, г. Верхний Тагил, ул. Свободы,51 ИНН 6616000175/КПП 661601001 т. (34357) 2-44-94 директор Шаманаев Алексей Викторович </t>
  </si>
  <si>
    <t>№0162300013215000045-0099375-01 от 30.09.2015</t>
  </si>
  <si>
    <t>Техническое обслуживание сетей уличного (наружного) освещения на территории городского округа Верхний Тагил</t>
  </si>
  <si>
    <t xml:space="preserve">Общество с ограниченной ответственностью  "Электросервис" Адрес:624162, Свердловская область, г. Верхний Тагил, ул. Розы Люксембург, 80/1  ИНН 6616005039/КПП  661601001 т. (34357) 2-61-79 директор Пестриков Евгений Михайлович </t>
  </si>
  <si>
    <t>Протокол рассмотрения и оценки заявок на участие в запросе котировок для закупки №0162300013215000038</t>
  </si>
  <si>
    <t>Протокол рассмотрения и оценки заявок на участие в запросе котировок для закупки №0162300013215000039</t>
  </si>
  <si>
    <t>Протокол рассмотрения и оценки заявок на участие в запросе котировок для закупки №0162300013215000043</t>
  </si>
  <si>
    <t>Протокол рассмотрения и оценки заявок на участие в запросе котировок для закупки №0162300013215000046</t>
  </si>
  <si>
    <t>Протокол рассмотрения и оценки заявок на участие в запросе котировок для закупки №0162300013215000048</t>
  </si>
  <si>
    <t>Протокол подведения итогов электронного аукциона №0162300013215000040</t>
  </si>
  <si>
    <t>Протокол подведения итогов электронного аукциона №0162300013215000041</t>
  </si>
  <si>
    <t>Протокол подведения итогов электронного аукциона №0162300013215000042</t>
  </si>
  <si>
    <t>Протокол подведения итогов электронного аукциона №0162300013215000044</t>
  </si>
  <si>
    <t xml:space="preserve">Протокол рассмотрения единственной заявки №0162300013215000045 </t>
  </si>
  <si>
    <t>№0362300186015000008-0186054-01 от 25.08.2015</t>
  </si>
  <si>
    <t>№0862300032015000001-0446915-01 от 01.07.2015</t>
  </si>
  <si>
    <t>№0362300376415000003-0481444-01 от 08.09.2015</t>
  </si>
  <si>
    <t>№26 от 04.06.2015</t>
  </si>
  <si>
    <t>Сводный реестр муниципальных контрактов, заключенных по итогам размещения заказов городского округа Верхний Тагил, по состоянию на  01.10.2015 года</t>
  </si>
  <si>
    <t>Запрс котировок для СМП</t>
  </si>
  <si>
    <t>Запрос котировок для СМП</t>
  </si>
  <si>
    <t xml:space="preserve">Специалист 1 категории планово-экономического отдела Администрации Верхний Тагил  _______________     Егорова Н.В.              01.10.2015 г.
</t>
  </si>
  <si>
    <t>Эл.аукцион для СМП</t>
  </si>
  <si>
    <t>Эл.аукциондля СМП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</si>
</sst>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[$-FC19]d\ mmmm\ yyyy\ &quot;г.&quot;"/>
    <numFmt numFmtId="170" formatCode="dd/mm/yy;@"/>
    <numFmt numFmtId="171" formatCode="#,##0.00_ ;\-#,##0.00\ 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name val="Royal 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14" fontId="1" fillId="33" borderId="11" xfId="0" applyNumberFormat="1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14" fontId="5" fillId="33" borderId="11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43" fontId="1" fillId="33" borderId="10" xfId="60" applyFont="1" applyFill="1" applyBorder="1" applyAlignment="1">
      <alignment horizontal="center" vertical="top" wrapText="1"/>
    </xf>
    <xf numFmtId="171" fontId="1" fillId="33" borderId="11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17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wrapText="1"/>
    </xf>
    <xf numFmtId="43" fontId="1" fillId="33" borderId="10" xfId="6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vertical="top" wrapText="1"/>
    </xf>
    <xf numFmtId="171" fontId="1" fillId="33" borderId="11" xfId="60" applyNumberFormat="1" applyFont="1" applyFill="1" applyBorder="1" applyAlignment="1">
      <alignment vertical="top" wrapText="1"/>
    </xf>
    <xf numFmtId="43" fontId="1" fillId="33" borderId="11" xfId="60" applyFont="1" applyFill="1" applyBorder="1" applyAlignment="1">
      <alignment vertical="top" wrapText="1"/>
    </xf>
    <xf numFmtId="171" fontId="1" fillId="33" borderId="10" xfId="6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vertical="center" wrapText="1"/>
    </xf>
    <xf numFmtId="43" fontId="1" fillId="0" borderId="10" xfId="60" applyFont="1" applyBorder="1" applyAlignment="1">
      <alignment vertical="top" wrapText="1"/>
    </xf>
    <xf numFmtId="4" fontId="1" fillId="0" borderId="10" xfId="0" applyNumberFormat="1" applyFont="1" applyBorder="1" applyAlignment="1">
      <alignment vertical="center" wrapText="1"/>
    </xf>
    <xf numFmtId="0" fontId="0" fillId="33" borderId="0" xfId="0" applyFill="1" applyAlignment="1">
      <alignment/>
    </xf>
    <xf numFmtId="4" fontId="3" fillId="33" borderId="12" xfId="0" applyNumberFormat="1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14" fontId="1" fillId="33" borderId="14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11" fillId="33" borderId="0" xfId="0" applyNumberFormat="1" applyFont="1" applyFill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14" fontId="5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14" fontId="1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3" fontId="1" fillId="33" borderId="10" xfId="60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43" fontId="1" fillId="33" borderId="10" xfId="6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/>
    </xf>
    <xf numFmtId="49" fontId="1" fillId="33" borderId="12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justify" vertical="center"/>
    </xf>
    <xf numFmtId="14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justify"/>
    </xf>
    <xf numFmtId="3" fontId="0" fillId="33" borderId="0" xfId="0" applyNumberFormat="1" applyFill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/>
    </xf>
    <xf numFmtId="0" fontId="3" fillId="33" borderId="17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justify" vertical="top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justify" vertical="top" wrapText="1"/>
    </xf>
    <xf numFmtId="0" fontId="6" fillId="33" borderId="18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14" fontId="5" fillId="33" borderId="11" xfId="0" applyNumberFormat="1" applyFont="1" applyFill="1" applyBorder="1" applyAlignment="1">
      <alignment horizontal="center" vertical="center" wrapText="1"/>
    </xf>
    <xf numFmtId="14" fontId="1" fillId="33" borderId="17" xfId="0" applyNumberFormat="1" applyFont="1" applyFill="1" applyBorder="1" applyAlignment="1">
      <alignment horizontal="center" vertical="top" wrapText="1"/>
    </xf>
    <xf numFmtId="14" fontId="1" fillId="33" borderId="13" xfId="0" applyNumberFormat="1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-vtagil.ru/in/md/morder?n=151060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0"/>
  <sheetViews>
    <sheetView tabSelected="1" zoomScale="86" zoomScaleNormal="86" zoomScalePageLayoutView="0" workbookViewId="0" topLeftCell="A80">
      <selection activeCell="F53" sqref="F53"/>
    </sheetView>
  </sheetViews>
  <sheetFormatPr defaultColWidth="9.00390625" defaultRowHeight="12.75"/>
  <cols>
    <col min="1" max="1" width="3.875" style="2" customWidth="1"/>
    <col min="2" max="2" width="17.375" style="2" customWidth="1"/>
    <col min="3" max="3" width="12.375" style="2" customWidth="1"/>
    <col min="4" max="4" width="15.625" style="2" customWidth="1"/>
    <col min="5" max="5" width="10.125" style="2" customWidth="1"/>
    <col min="6" max="6" width="23.75390625" style="2" customWidth="1"/>
    <col min="7" max="7" width="14.00390625" style="2" customWidth="1"/>
    <col min="8" max="8" width="29.75390625" style="2" customWidth="1"/>
    <col min="9" max="9" width="14.25390625" style="56" customWidth="1"/>
    <col min="10" max="10" width="15.75390625" style="34" customWidth="1"/>
    <col min="11" max="11" width="24.375" style="2" customWidth="1"/>
    <col min="12" max="12" width="12.375" style="2" customWidth="1"/>
    <col min="13" max="16384" width="9.125" style="2" customWidth="1"/>
  </cols>
  <sheetData>
    <row r="1" spans="1:12" ht="18.75" customHeight="1">
      <c r="A1" s="150" t="s">
        <v>276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8.7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6.5">
      <c r="A3" s="1"/>
      <c r="B3" s="1"/>
      <c r="C3" s="1"/>
      <c r="D3" s="1"/>
      <c r="E3" s="1"/>
      <c r="F3" s="1"/>
      <c r="G3" s="1"/>
      <c r="H3" s="1"/>
      <c r="I3" s="45"/>
      <c r="J3" s="1"/>
      <c r="K3" s="1"/>
      <c r="L3" s="1"/>
    </row>
    <row r="4" spans="1:12" ht="25.5" customHeight="1">
      <c r="A4" s="136" t="s">
        <v>0</v>
      </c>
      <c r="B4" s="136" t="s">
        <v>10</v>
      </c>
      <c r="C4" s="136" t="s">
        <v>9</v>
      </c>
      <c r="D4" s="136" t="s">
        <v>1</v>
      </c>
      <c r="E4" s="133" t="s">
        <v>11</v>
      </c>
      <c r="F4" s="136" t="s">
        <v>6</v>
      </c>
      <c r="G4" s="136" t="s">
        <v>24</v>
      </c>
      <c r="H4" s="133" t="s">
        <v>2</v>
      </c>
      <c r="I4" s="137" t="s">
        <v>3</v>
      </c>
      <c r="J4" s="151" t="s">
        <v>7</v>
      </c>
      <c r="K4" s="151" t="s">
        <v>4</v>
      </c>
      <c r="L4" s="151" t="s">
        <v>5</v>
      </c>
    </row>
    <row r="5" spans="1:12" ht="12.75">
      <c r="A5" s="136"/>
      <c r="B5" s="136"/>
      <c r="C5" s="136"/>
      <c r="D5" s="136"/>
      <c r="E5" s="134"/>
      <c r="F5" s="136"/>
      <c r="G5" s="136"/>
      <c r="H5" s="134"/>
      <c r="I5" s="137"/>
      <c r="J5" s="151"/>
      <c r="K5" s="151"/>
      <c r="L5" s="151"/>
    </row>
    <row r="6" spans="1:12" ht="65.25" customHeight="1">
      <c r="A6" s="136"/>
      <c r="B6" s="136"/>
      <c r="C6" s="136"/>
      <c r="D6" s="136"/>
      <c r="E6" s="135"/>
      <c r="F6" s="136"/>
      <c r="G6" s="136"/>
      <c r="H6" s="135"/>
      <c r="I6" s="137"/>
      <c r="J6" s="151"/>
      <c r="K6" s="151"/>
      <c r="L6" s="151"/>
    </row>
    <row r="7" spans="1:12" ht="65.25" customHeight="1">
      <c r="A7" s="23">
        <v>1</v>
      </c>
      <c r="B7" s="23" t="s">
        <v>12</v>
      </c>
      <c r="C7" s="23" t="s">
        <v>67</v>
      </c>
      <c r="D7" s="25" t="s">
        <v>48</v>
      </c>
      <c r="E7" s="3"/>
      <c r="F7" s="138" t="s">
        <v>70</v>
      </c>
      <c r="G7" s="139"/>
      <c r="H7" s="5" t="s">
        <v>68</v>
      </c>
      <c r="I7" s="5" t="s">
        <v>66</v>
      </c>
      <c r="J7" s="27">
        <v>42370</v>
      </c>
      <c r="K7" s="5" t="s">
        <v>69</v>
      </c>
      <c r="L7" s="12" t="s">
        <v>34</v>
      </c>
    </row>
    <row r="8" spans="1:12" ht="65.25" customHeight="1">
      <c r="A8" s="23">
        <v>2</v>
      </c>
      <c r="B8" s="23" t="s">
        <v>12</v>
      </c>
      <c r="C8" s="23" t="s">
        <v>67</v>
      </c>
      <c r="D8" s="25" t="s">
        <v>48</v>
      </c>
      <c r="E8" s="3"/>
      <c r="F8" s="138" t="s">
        <v>72</v>
      </c>
      <c r="G8" s="139"/>
      <c r="H8" s="5" t="s">
        <v>73</v>
      </c>
      <c r="I8" s="5" t="s">
        <v>71</v>
      </c>
      <c r="J8" s="27">
        <v>42370</v>
      </c>
      <c r="K8" s="5" t="s">
        <v>74</v>
      </c>
      <c r="L8" s="12" t="s">
        <v>34</v>
      </c>
    </row>
    <row r="9" spans="1:12" ht="80.25" customHeight="1">
      <c r="A9" s="63">
        <v>3</v>
      </c>
      <c r="B9" s="23" t="s">
        <v>12</v>
      </c>
      <c r="C9" s="23" t="s">
        <v>67</v>
      </c>
      <c r="D9" s="25" t="s">
        <v>48</v>
      </c>
      <c r="E9" s="3"/>
      <c r="F9" s="138" t="s">
        <v>75</v>
      </c>
      <c r="G9" s="139"/>
      <c r="H9" s="5" t="s">
        <v>76</v>
      </c>
      <c r="I9" s="5" t="s">
        <v>77</v>
      </c>
      <c r="J9" s="27">
        <v>42370</v>
      </c>
      <c r="K9" s="5" t="s">
        <v>78</v>
      </c>
      <c r="L9" s="12" t="s">
        <v>34</v>
      </c>
    </row>
    <row r="10" spans="1:12" ht="80.25" customHeight="1">
      <c r="A10" s="63">
        <v>4</v>
      </c>
      <c r="B10" s="23" t="s">
        <v>12</v>
      </c>
      <c r="C10" s="23" t="s">
        <v>67</v>
      </c>
      <c r="D10" s="25" t="s">
        <v>48</v>
      </c>
      <c r="E10" s="3"/>
      <c r="F10" s="138" t="s">
        <v>81</v>
      </c>
      <c r="G10" s="139"/>
      <c r="H10" s="28" t="s">
        <v>79</v>
      </c>
      <c r="I10" s="46">
        <v>63966</v>
      </c>
      <c r="J10" s="27">
        <v>42370</v>
      </c>
      <c r="K10" s="5" t="s">
        <v>80</v>
      </c>
      <c r="L10" s="12"/>
    </row>
    <row r="11" spans="1:12" ht="65.25" customHeight="1">
      <c r="A11" s="63">
        <v>5</v>
      </c>
      <c r="B11" s="23" t="s">
        <v>12</v>
      </c>
      <c r="C11" s="23" t="s">
        <v>46</v>
      </c>
      <c r="D11" s="64" t="s">
        <v>277</v>
      </c>
      <c r="E11" s="6">
        <v>42027</v>
      </c>
      <c r="F11" s="3" t="s">
        <v>44</v>
      </c>
      <c r="G11" s="6" t="s">
        <v>15</v>
      </c>
      <c r="H11" s="10" t="s">
        <v>25</v>
      </c>
      <c r="I11" s="46">
        <v>187200</v>
      </c>
      <c r="J11" s="27">
        <v>42370</v>
      </c>
      <c r="K11" s="7" t="s">
        <v>35</v>
      </c>
      <c r="L11" s="12" t="s">
        <v>34</v>
      </c>
    </row>
    <row r="12" spans="1:12" ht="65.25" customHeight="1">
      <c r="A12" s="63">
        <v>6</v>
      </c>
      <c r="B12" s="23" t="s">
        <v>12</v>
      </c>
      <c r="C12" s="23" t="s">
        <v>46</v>
      </c>
      <c r="D12" s="64" t="s">
        <v>277</v>
      </c>
      <c r="E12" s="6">
        <v>42026</v>
      </c>
      <c r="F12" s="3" t="s">
        <v>44</v>
      </c>
      <c r="G12" s="6" t="s">
        <v>16</v>
      </c>
      <c r="H12" s="12" t="s">
        <v>26</v>
      </c>
      <c r="I12" s="46">
        <v>67550</v>
      </c>
      <c r="J12" s="27">
        <v>42370</v>
      </c>
      <c r="K12" s="7" t="s">
        <v>36</v>
      </c>
      <c r="L12" s="12" t="s">
        <v>34</v>
      </c>
    </row>
    <row r="13" spans="1:12" ht="65.25" customHeight="1">
      <c r="A13" s="63">
        <v>7</v>
      </c>
      <c r="B13" s="23" t="s">
        <v>12</v>
      </c>
      <c r="C13" s="23" t="s">
        <v>46</v>
      </c>
      <c r="D13" s="13" t="s">
        <v>14</v>
      </c>
      <c r="E13" s="6">
        <v>42053</v>
      </c>
      <c r="F13" s="3" t="s">
        <v>44</v>
      </c>
      <c r="G13" s="6" t="s">
        <v>17</v>
      </c>
      <c r="H13" s="12" t="s">
        <v>27</v>
      </c>
      <c r="I13" s="47">
        <v>35000</v>
      </c>
      <c r="J13" s="14" t="s">
        <v>82</v>
      </c>
      <c r="K13" s="7" t="s">
        <v>37</v>
      </c>
      <c r="L13" s="12" t="s">
        <v>34</v>
      </c>
    </row>
    <row r="14" spans="1:12" ht="65.25" customHeight="1">
      <c r="A14" s="63">
        <v>8</v>
      </c>
      <c r="B14" s="23" t="s">
        <v>12</v>
      </c>
      <c r="C14" s="23" t="s">
        <v>46</v>
      </c>
      <c r="D14" s="64" t="s">
        <v>277</v>
      </c>
      <c r="E14" s="8">
        <v>42055</v>
      </c>
      <c r="F14" s="3" t="s">
        <v>44</v>
      </c>
      <c r="G14" s="6" t="s">
        <v>18</v>
      </c>
      <c r="H14" s="11" t="s">
        <v>28</v>
      </c>
      <c r="I14" s="48">
        <v>31588</v>
      </c>
      <c r="J14" s="14" t="s">
        <v>82</v>
      </c>
      <c r="K14" s="7" t="s">
        <v>38</v>
      </c>
      <c r="L14" s="17" t="s">
        <v>86</v>
      </c>
    </row>
    <row r="15" spans="1:12" ht="125.25" customHeight="1">
      <c r="A15" s="63">
        <v>9</v>
      </c>
      <c r="B15" s="23" t="s">
        <v>12</v>
      </c>
      <c r="C15" s="23" t="s">
        <v>46</v>
      </c>
      <c r="D15" s="64" t="s">
        <v>277</v>
      </c>
      <c r="E15" s="8">
        <v>42062</v>
      </c>
      <c r="F15" s="3" t="s">
        <v>44</v>
      </c>
      <c r="G15" s="8" t="s">
        <v>19</v>
      </c>
      <c r="H15" s="5" t="s">
        <v>29</v>
      </c>
      <c r="I15" s="48">
        <v>52000</v>
      </c>
      <c r="J15" s="14" t="s">
        <v>82</v>
      </c>
      <c r="K15" s="7" t="s">
        <v>39</v>
      </c>
      <c r="L15" s="12" t="s">
        <v>34</v>
      </c>
    </row>
    <row r="16" spans="1:12" ht="87" customHeight="1">
      <c r="A16" s="63">
        <v>10</v>
      </c>
      <c r="B16" s="23" t="s">
        <v>12</v>
      </c>
      <c r="C16" s="23" t="s">
        <v>46</v>
      </c>
      <c r="D16" s="13" t="s">
        <v>14</v>
      </c>
      <c r="E16" s="8">
        <v>42069</v>
      </c>
      <c r="F16" s="3" t="s">
        <v>44</v>
      </c>
      <c r="G16" s="8" t="s">
        <v>20</v>
      </c>
      <c r="H16" s="5" t="s">
        <v>30</v>
      </c>
      <c r="I16" s="48">
        <v>71534.28</v>
      </c>
      <c r="J16" s="29" t="s">
        <v>83</v>
      </c>
      <c r="K16" s="7" t="s">
        <v>40</v>
      </c>
      <c r="L16" s="12" t="s">
        <v>34</v>
      </c>
    </row>
    <row r="17" spans="1:12" ht="65.25" customHeight="1">
      <c r="A17" s="63">
        <v>11</v>
      </c>
      <c r="B17" s="23" t="s">
        <v>12</v>
      </c>
      <c r="C17" s="23" t="s">
        <v>46</v>
      </c>
      <c r="D17" s="13" t="s">
        <v>280</v>
      </c>
      <c r="E17" s="8">
        <v>42074</v>
      </c>
      <c r="F17" s="3" t="s">
        <v>44</v>
      </c>
      <c r="G17" s="8" t="s">
        <v>21</v>
      </c>
      <c r="H17" s="5" t="s">
        <v>31</v>
      </c>
      <c r="I17" s="48">
        <v>134000</v>
      </c>
      <c r="J17" s="29" t="s">
        <v>84</v>
      </c>
      <c r="K17" s="7" t="s">
        <v>41</v>
      </c>
      <c r="L17" s="17" t="s">
        <v>86</v>
      </c>
    </row>
    <row r="18" spans="1:12" ht="95.25" customHeight="1">
      <c r="A18" s="63">
        <v>12</v>
      </c>
      <c r="B18" s="23" t="s">
        <v>12</v>
      </c>
      <c r="C18" s="4" t="s">
        <v>46</v>
      </c>
      <c r="D18" s="13" t="s">
        <v>280</v>
      </c>
      <c r="E18" s="8">
        <v>41344</v>
      </c>
      <c r="F18" s="3" t="s">
        <v>44</v>
      </c>
      <c r="G18" s="5" t="s">
        <v>22</v>
      </c>
      <c r="H18" s="5" t="s">
        <v>32</v>
      </c>
      <c r="I18" s="48">
        <v>39126.15</v>
      </c>
      <c r="J18" s="29" t="s">
        <v>85</v>
      </c>
      <c r="K18" s="7" t="s">
        <v>42</v>
      </c>
      <c r="L18" s="12" t="s">
        <v>34</v>
      </c>
    </row>
    <row r="19" spans="1:12" ht="99" customHeight="1">
      <c r="A19" s="63">
        <v>13</v>
      </c>
      <c r="B19" s="23" t="s">
        <v>12</v>
      </c>
      <c r="C19" s="23" t="s">
        <v>45</v>
      </c>
      <c r="D19" s="13" t="s">
        <v>280</v>
      </c>
      <c r="E19" s="8">
        <v>42088</v>
      </c>
      <c r="F19" s="3" t="s">
        <v>44</v>
      </c>
      <c r="G19" s="8" t="s">
        <v>23</v>
      </c>
      <c r="H19" s="5" t="s">
        <v>33</v>
      </c>
      <c r="I19" s="48">
        <v>102780.16</v>
      </c>
      <c r="J19" s="14" t="s">
        <v>82</v>
      </c>
      <c r="K19" s="7" t="s">
        <v>43</v>
      </c>
      <c r="L19" s="12" t="s">
        <v>34</v>
      </c>
    </row>
    <row r="20" spans="1:12" ht="51" customHeight="1">
      <c r="A20" s="63">
        <v>14</v>
      </c>
      <c r="B20" s="129" t="s">
        <v>47</v>
      </c>
      <c r="C20" s="4" t="s">
        <v>46</v>
      </c>
      <c r="D20" s="62" t="s">
        <v>48</v>
      </c>
      <c r="E20" s="68">
        <v>42014</v>
      </c>
      <c r="F20" s="62" t="s">
        <v>49</v>
      </c>
      <c r="G20" s="68">
        <v>42023</v>
      </c>
      <c r="H20" s="69" t="s">
        <v>50</v>
      </c>
      <c r="I20" s="47">
        <v>100430.51</v>
      </c>
      <c r="J20" s="70">
        <v>42369</v>
      </c>
      <c r="K20" s="13" t="s">
        <v>51</v>
      </c>
      <c r="L20" s="13" t="s">
        <v>34</v>
      </c>
    </row>
    <row r="21" spans="1:12" ht="57" customHeight="1">
      <c r="A21" s="63">
        <v>15</v>
      </c>
      <c r="B21" s="143"/>
      <c r="C21" s="4" t="s">
        <v>46</v>
      </c>
      <c r="D21" s="62" t="s">
        <v>48</v>
      </c>
      <c r="E21" s="68">
        <v>42014</v>
      </c>
      <c r="F21" s="62" t="s">
        <v>52</v>
      </c>
      <c r="G21" s="68">
        <v>42023</v>
      </c>
      <c r="H21" s="69" t="s">
        <v>53</v>
      </c>
      <c r="I21" s="47">
        <v>1355913.48</v>
      </c>
      <c r="J21" s="70">
        <v>42369</v>
      </c>
      <c r="K21" s="13" t="s">
        <v>51</v>
      </c>
      <c r="L21" s="13" t="s">
        <v>34</v>
      </c>
    </row>
    <row r="22" spans="1:12" ht="73.5" customHeight="1">
      <c r="A22" s="63">
        <v>16</v>
      </c>
      <c r="B22" s="130"/>
      <c r="C22" s="4" t="s">
        <v>46</v>
      </c>
      <c r="D22" s="62" t="s">
        <v>48</v>
      </c>
      <c r="E22" s="9">
        <v>42014</v>
      </c>
      <c r="F22" s="60" t="s">
        <v>54</v>
      </c>
      <c r="G22" s="9">
        <v>42023</v>
      </c>
      <c r="H22" s="71" t="s">
        <v>55</v>
      </c>
      <c r="I22" s="47">
        <v>339014.4</v>
      </c>
      <c r="J22" s="6">
        <v>42369</v>
      </c>
      <c r="K22" s="61" t="s">
        <v>56</v>
      </c>
      <c r="L22" s="61" t="s">
        <v>34</v>
      </c>
    </row>
    <row r="23" spans="1:12" ht="30.75" customHeight="1">
      <c r="A23" s="63">
        <v>17</v>
      </c>
      <c r="B23" s="133" t="s">
        <v>57</v>
      </c>
      <c r="C23" s="4" t="s">
        <v>46</v>
      </c>
      <c r="D23" s="62" t="s">
        <v>48</v>
      </c>
      <c r="E23" s="8"/>
      <c r="F23" s="62" t="s">
        <v>58</v>
      </c>
      <c r="G23" s="68">
        <v>42030</v>
      </c>
      <c r="H23" s="16" t="s">
        <v>63</v>
      </c>
      <c r="I23" s="47">
        <v>2037486.22</v>
      </c>
      <c r="J23" s="70">
        <v>42369</v>
      </c>
      <c r="K23" s="13" t="s">
        <v>212</v>
      </c>
      <c r="L23" s="61" t="s">
        <v>34</v>
      </c>
    </row>
    <row r="24" spans="1:12" ht="66" customHeight="1">
      <c r="A24" s="63">
        <v>18</v>
      </c>
      <c r="B24" s="134"/>
      <c r="C24" s="4" t="s">
        <v>46</v>
      </c>
      <c r="D24" s="62" t="s">
        <v>48</v>
      </c>
      <c r="E24" s="8"/>
      <c r="F24" s="62" t="s">
        <v>59</v>
      </c>
      <c r="G24" s="68">
        <v>42030</v>
      </c>
      <c r="H24" s="16" t="s">
        <v>213</v>
      </c>
      <c r="I24" s="47">
        <v>47331.65</v>
      </c>
      <c r="J24" s="70">
        <v>42369</v>
      </c>
      <c r="K24" s="13" t="s">
        <v>212</v>
      </c>
      <c r="L24" s="61" t="s">
        <v>34</v>
      </c>
    </row>
    <row r="25" spans="1:12" ht="65.25" customHeight="1">
      <c r="A25" s="63">
        <v>19</v>
      </c>
      <c r="B25" s="134"/>
      <c r="C25" s="4" t="s">
        <v>46</v>
      </c>
      <c r="D25" s="62" t="s">
        <v>48</v>
      </c>
      <c r="E25" s="8"/>
      <c r="F25" s="62" t="s">
        <v>60</v>
      </c>
      <c r="G25" s="68">
        <v>42030</v>
      </c>
      <c r="H25" s="16" t="s">
        <v>214</v>
      </c>
      <c r="I25" s="47">
        <v>555888</v>
      </c>
      <c r="J25" s="70">
        <v>42369</v>
      </c>
      <c r="K25" s="13" t="s">
        <v>56</v>
      </c>
      <c r="L25" s="61" t="s">
        <v>34</v>
      </c>
    </row>
    <row r="26" spans="1:12" ht="66" customHeight="1">
      <c r="A26" s="63">
        <v>20</v>
      </c>
      <c r="B26" s="134"/>
      <c r="C26" s="4" t="s">
        <v>46</v>
      </c>
      <c r="D26" s="62" t="s">
        <v>48</v>
      </c>
      <c r="E26" s="8"/>
      <c r="F26" s="62" t="s">
        <v>61</v>
      </c>
      <c r="G26" s="68">
        <v>42030</v>
      </c>
      <c r="H26" s="16" t="s">
        <v>64</v>
      </c>
      <c r="I26" s="47">
        <v>92977.4</v>
      </c>
      <c r="J26" s="70">
        <v>42369</v>
      </c>
      <c r="K26" s="13" t="s">
        <v>212</v>
      </c>
      <c r="L26" s="61" t="s">
        <v>34</v>
      </c>
    </row>
    <row r="27" spans="1:12" ht="62.25" customHeight="1">
      <c r="A27" s="63">
        <v>21</v>
      </c>
      <c r="B27" s="134"/>
      <c r="C27" s="4" t="s">
        <v>46</v>
      </c>
      <c r="D27" s="62" t="s">
        <v>48</v>
      </c>
      <c r="E27" s="8"/>
      <c r="F27" s="62" t="s">
        <v>62</v>
      </c>
      <c r="G27" s="68">
        <v>42030</v>
      </c>
      <c r="H27" s="16" t="s">
        <v>65</v>
      </c>
      <c r="I27" s="47">
        <v>32020.56</v>
      </c>
      <c r="J27" s="70">
        <v>42369</v>
      </c>
      <c r="K27" s="13" t="s">
        <v>212</v>
      </c>
      <c r="L27" s="61" t="s">
        <v>34</v>
      </c>
    </row>
    <row r="28" spans="1:12" ht="62.25" customHeight="1">
      <c r="A28" s="63">
        <v>22</v>
      </c>
      <c r="B28" s="133" t="s">
        <v>197</v>
      </c>
      <c r="C28" s="4" t="s">
        <v>46</v>
      </c>
      <c r="D28" s="62" t="s">
        <v>48</v>
      </c>
      <c r="E28" s="8"/>
      <c r="F28" s="62" t="s">
        <v>198</v>
      </c>
      <c r="G28" s="68">
        <v>42026</v>
      </c>
      <c r="H28" s="16" t="s">
        <v>199</v>
      </c>
      <c r="I28" s="47">
        <v>570912</v>
      </c>
      <c r="J28" s="6">
        <v>42369</v>
      </c>
      <c r="K28" s="72" t="s">
        <v>212</v>
      </c>
      <c r="L28" s="61" t="s">
        <v>34</v>
      </c>
    </row>
    <row r="29" spans="1:12" ht="62.25" customHeight="1">
      <c r="A29" s="63">
        <v>23</v>
      </c>
      <c r="B29" s="135"/>
      <c r="C29" s="4" t="s">
        <v>46</v>
      </c>
      <c r="D29" s="62" t="s">
        <v>48</v>
      </c>
      <c r="E29" s="8"/>
      <c r="F29" s="62" t="s">
        <v>201</v>
      </c>
      <c r="G29" s="68">
        <v>42026</v>
      </c>
      <c r="H29" s="16" t="s">
        <v>200</v>
      </c>
      <c r="I29" s="47">
        <v>7921</v>
      </c>
      <c r="J29" s="6">
        <v>42369</v>
      </c>
      <c r="K29" s="72" t="s">
        <v>212</v>
      </c>
      <c r="L29" s="61" t="s">
        <v>34</v>
      </c>
    </row>
    <row r="30" spans="1:12" ht="15" customHeight="1">
      <c r="A30" s="118" t="s">
        <v>13</v>
      </c>
      <c r="B30" s="118"/>
      <c r="C30" s="118"/>
      <c r="D30" s="118"/>
      <c r="E30" s="118"/>
      <c r="F30" s="118"/>
      <c r="G30" s="118"/>
      <c r="H30" s="118"/>
      <c r="I30" s="49">
        <f>SUM(I7:I29)</f>
        <v>5924639.8100000005</v>
      </c>
      <c r="J30" s="115" t="s">
        <v>8</v>
      </c>
      <c r="K30" s="116"/>
      <c r="L30" s="117"/>
    </row>
    <row r="31" spans="1:12" ht="89.25" customHeight="1">
      <c r="A31" s="4">
        <v>1</v>
      </c>
      <c r="B31" s="23" t="s">
        <v>12</v>
      </c>
      <c r="C31" s="35" t="s">
        <v>202</v>
      </c>
      <c r="D31" s="5" t="s">
        <v>88</v>
      </c>
      <c r="E31" s="8">
        <v>42094</v>
      </c>
      <c r="F31" s="5" t="s">
        <v>89</v>
      </c>
      <c r="G31" s="8" t="s">
        <v>90</v>
      </c>
      <c r="H31" s="5" t="s">
        <v>87</v>
      </c>
      <c r="I31" s="48">
        <v>159990000</v>
      </c>
      <c r="J31" s="15" t="s">
        <v>91</v>
      </c>
      <c r="K31" s="7" t="s">
        <v>92</v>
      </c>
      <c r="L31" s="16" t="s">
        <v>34</v>
      </c>
    </row>
    <row r="32" spans="1:12" ht="95.25" customHeight="1">
      <c r="A32" s="4">
        <v>2</v>
      </c>
      <c r="B32" s="23" t="s">
        <v>12</v>
      </c>
      <c r="C32" s="35" t="s">
        <v>203</v>
      </c>
      <c r="D32" s="13" t="s">
        <v>280</v>
      </c>
      <c r="E32" s="8">
        <v>42094</v>
      </c>
      <c r="F32" s="5" t="s">
        <v>44</v>
      </c>
      <c r="G32" s="8" t="s">
        <v>94</v>
      </c>
      <c r="H32" s="5" t="s">
        <v>93</v>
      </c>
      <c r="I32" s="48">
        <v>206609.19</v>
      </c>
      <c r="J32" s="8">
        <v>42125</v>
      </c>
      <c r="K32" s="7" t="s">
        <v>95</v>
      </c>
      <c r="L32" s="16" t="s">
        <v>34</v>
      </c>
    </row>
    <row r="33" spans="1:12" ht="63" customHeight="1">
      <c r="A33" s="4">
        <v>3</v>
      </c>
      <c r="B33" s="35" t="s">
        <v>12</v>
      </c>
      <c r="C33" s="35" t="s">
        <v>46</v>
      </c>
      <c r="D33" s="13" t="s">
        <v>14</v>
      </c>
      <c r="E33" s="8">
        <v>42100</v>
      </c>
      <c r="F33" s="5" t="s">
        <v>44</v>
      </c>
      <c r="G33" s="8" t="s">
        <v>97</v>
      </c>
      <c r="H33" s="5" t="s">
        <v>96</v>
      </c>
      <c r="I33" s="48">
        <v>159990</v>
      </c>
      <c r="J33" s="8">
        <v>42370</v>
      </c>
      <c r="K33" s="7" t="s">
        <v>98</v>
      </c>
      <c r="L33" s="16" t="s">
        <v>34</v>
      </c>
    </row>
    <row r="34" spans="1:12" ht="63" customHeight="1">
      <c r="A34" s="4">
        <v>4</v>
      </c>
      <c r="B34" s="23" t="s">
        <v>12</v>
      </c>
      <c r="C34" s="23" t="s">
        <v>46</v>
      </c>
      <c r="D34" s="13" t="s">
        <v>100</v>
      </c>
      <c r="E34" s="8">
        <v>42097</v>
      </c>
      <c r="F34" s="5" t="s">
        <v>44</v>
      </c>
      <c r="G34" s="8" t="s">
        <v>101</v>
      </c>
      <c r="H34" s="5" t="s">
        <v>99</v>
      </c>
      <c r="I34" s="47">
        <v>213200</v>
      </c>
      <c r="J34" s="8">
        <v>42307</v>
      </c>
      <c r="K34" s="7" t="s">
        <v>102</v>
      </c>
      <c r="L34" s="16" t="s">
        <v>34</v>
      </c>
    </row>
    <row r="35" spans="1:12" ht="63" customHeight="1">
      <c r="A35" s="4">
        <v>5</v>
      </c>
      <c r="B35" s="23" t="s">
        <v>12</v>
      </c>
      <c r="C35" s="23" t="s">
        <v>46</v>
      </c>
      <c r="D35" s="64" t="s">
        <v>277</v>
      </c>
      <c r="E35" s="9">
        <v>42103</v>
      </c>
      <c r="F35" s="5" t="s">
        <v>44</v>
      </c>
      <c r="G35" s="7" t="s">
        <v>104</v>
      </c>
      <c r="H35" s="4" t="s">
        <v>103</v>
      </c>
      <c r="I35" s="48">
        <v>24156.15</v>
      </c>
      <c r="J35" s="7" t="s">
        <v>83</v>
      </c>
      <c r="K35" s="7" t="s">
        <v>105</v>
      </c>
      <c r="L35" s="17" t="s">
        <v>106</v>
      </c>
    </row>
    <row r="36" spans="1:12" ht="100.5" customHeight="1">
      <c r="A36" s="4">
        <v>6</v>
      </c>
      <c r="B36" s="23" t="s">
        <v>12</v>
      </c>
      <c r="C36" s="23" t="s">
        <v>46</v>
      </c>
      <c r="D36" s="13" t="s">
        <v>280</v>
      </c>
      <c r="E36" s="18">
        <v>42122</v>
      </c>
      <c r="F36" s="5" t="s">
        <v>44</v>
      </c>
      <c r="G36" s="7" t="s">
        <v>109</v>
      </c>
      <c r="H36" s="4" t="s">
        <v>107</v>
      </c>
      <c r="I36" s="50">
        <v>2110159.76</v>
      </c>
      <c r="J36" s="7" t="s">
        <v>108</v>
      </c>
      <c r="K36" s="7" t="s">
        <v>110</v>
      </c>
      <c r="L36" s="16" t="s">
        <v>34</v>
      </c>
    </row>
    <row r="37" spans="1:12" ht="90.75" customHeight="1">
      <c r="A37" s="4">
        <v>7</v>
      </c>
      <c r="B37" s="23" t="s">
        <v>12</v>
      </c>
      <c r="C37" s="23" t="s">
        <v>46</v>
      </c>
      <c r="D37" s="13" t="s">
        <v>112</v>
      </c>
      <c r="E37" s="18">
        <v>42136</v>
      </c>
      <c r="F37" s="5" t="s">
        <v>44</v>
      </c>
      <c r="G37" s="7" t="s">
        <v>113</v>
      </c>
      <c r="H37" s="4" t="s">
        <v>111</v>
      </c>
      <c r="I37" s="50">
        <v>21051.79</v>
      </c>
      <c r="J37" s="7" t="s">
        <v>85</v>
      </c>
      <c r="K37" s="7" t="s">
        <v>114</v>
      </c>
      <c r="L37" s="65" t="s">
        <v>86</v>
      </c>
    </row>
    <row r="38" spans="1:12" ht="92.25" customHeight="1">
      <c r="A38" s="4">
        <v>8</v>
      </c>
      <c r="B38" s="23" t="s">
        <v>12</v>
      </c>
      <c r="C38" s="23" t="s">
        <v>46</v>
      </c>
      <c r="D38" s="24" t="s">
        <v>119</v>
      </c>
      <c r="E38" s="18">
        <v>42131</v>
      </c>
      <c r="F38" s="5" t="s">
        <v>44</v>
      </c>
      <c r="G38" s="7" t="s">
        <v>116</v>
      </c>
      <c r="H38" s="19" t="s">
        <v>115</v>
      </c>
      <c r="I38" s="50">
        <v>37000</v>
      </c>
      <c r="J38" s="7" t="s">
        <v>117</v>
      </c>
      <c r="K38" s="7" t="s">
        <v>118</v>
      </c>
      <c r="L38" s="16" t="s">
        <v>34</v>
      </c>
    </row>
    <row r="39" spans="1:12" ht="92.25" customHeight="1">
      <c r="A39" s="4">
        <v>9</v>
      </c>
      <c r="B39" s="23" t="s">
        <v>12</v>
      </c>
      <c r="C39" s="23" t="s">
        <v>46</v>
      </c>
      <c r="D39" s="13" t="s">
        <v>280</v>
      </c>
      <c r="E39" s="18">
        <v>42136</v>
      </c>
      <c r="F39" s="5" t="s">
        <v>44</v>
      </c>
      <c r="G39" s="7" t="s">
        <v>121</v>
      </c>
      <c r="H39" s="19" t="s">
        <v>120</v>
      </c>
      <c r="I39" s="50">
        <v>59700</v>
      </c>
      <c r="J39" s="7" t="s">
        <v>122</v>
      </c>
      <c r="K39" s="7" t="s">
        <v>123</v>
      </c>
      <c r="L39" s="65" t="s">
        <v>86</v>
      </c>
    </row>
    <row r="40" spans="1:12" ht="92.25" customHeight="1">
      <c r="A40" s="4">
        <v>10</v>
      </c>
      <c r="B40" s="23" t="s">
        <v>12</v>
      </c>
      <c r="C40" s="23" t="s">
        <v>46</v>
      </c>
      <c r="D40" s="110" t="s">
        <v>112</v>
      </c>
      <c r="E40" s="18">
        <v>42132</v>
      </c>
      <c r="F40" s="5" t="s">
        <v>44</v>
      </c>
      <c r="G40" s="7" t="s">
        <v>125</v>
      </c>
      <c r="H40" s="19" t="s">
        <v>124</v>
      </c>
      <c r="I40" s="51">
        <v>35666.67</v>
      </c>
      <c r="J40" s="7" t="s">
        <v>122</v>
      </c>
      <c r="K40" s="7" t="s">
        <v>126</v>
      </c>
      <c r="L40" s="16" t="s">
        <v>34</v>
      </c>
    </row>
    <row r="41" spans="1:12" ht="92.25" customHeight="1">
      <c r="A41" s="4">
        <v>11</v>
      </c>
      <c r="B41" s="23" t="s">
        <v>12</v>
      </c>
      <c r="C41" s="23" t="s">
        <v>46</v>
      </c>
      <c r="D41" s="24" t="s">
        <v>14</v>
      </c>
      <c r="E41" s="18">
        <v>42142</v>
      </c>
      <c r="F41" s="5" t="s">
        <v>44</v>
      </c>
      <c r="G41" s="7" t="s">
        <v>128</v>
      </c>
      <c r="H41" s="19" t="s">
        <v>127</v>
      </c>
      <c r="I41" s="51">
        <v>53950</v>
      </c>
      <c r="J41" s="7" t="s">
        <v>122</v>
      </c>
      <c r="K41" s="7" t="s">
        <v>129</v>
      </c>
      <c r="L41" s="65" t="s">
        <v>86</v>
      </c>
    </row>
    <row r="42" spans="1:12" ht="92.25" customHeight="1">
      <c r="A42" s="4">
        <v>12</v>
      </c>
      <c r="B42" s="23" t="s">
        <v>12</v>
      </c>
      <c r="C42" s="23" t="s">
        <v>46</v>
      </c>
      <c r="D42" s="64" t="s">
        <v>277</v>
      </c>
      <c r="E42" s="18">
        <v>42146</v>
      </c>
      <c r="F42" s="5" t="s">
        <v>44</v>
      </c>
      <c r="G42" s="21" t="s">
        <v>275</v>
      </c>
      <c r="H42" s="20" t="s">
        <v>130</v>
      </c>
      <c r="I42" s="51">
        <v>30000</v>
      </c>
      <c r="J42" s="7" t="s">
        <v>122</v>
      </c>
      <c r="K42" s="7" t="s">
        <v>133</v>
      </c>
      <c r="L42" s="66" t="s">
        <v>86</v>
      </c>
    </row>
    <row r="43" spans="1:12" ht="111" customHeight="1">
      <c r="A43" s="4">
        <v>13</v>
      </c>
      <c r="B43" s="23" t="s">
        <v>12</v>
      </c>
      <c r="C43" s="23" t="s">
        <v>46</v>
      </c>
      <c r="D43" s="24" t="s">
        <v>131</v>
      </c>
      <c r="E43" s="18">
        <v>42149</v>
      </c>
      <c r="F43" s="5" t="s">
        <v>44</v>
      </c>
      <c r="G43" s="21" t="s">
        <v>132</v>
      </c>
      <c r="H43" s="20" t="s">
        <v>135</v>
      </c>
      <c r="I43" s="51">
        <v>17500</v>
      </c>
      <c r="J43" s="7" t="s">
        <v>122</v>
      </c>
      <c r="K43" s="7" t="s">
        <v>136</v>
      </c>
      <c r="L43" s="66" t="s">
        <v>86</v>
      </c>
    </row>
    <row r="44" spans="1:12" ht="111" customHeight="1">
      <c r="A44" s="4">
        <v>14</v>
      </c>
      <c r="B44" s="23" t="s">
        <v>12</v>
      </c>
      <c r="C44" s="23" t="s">
        <v>46</v>
      </c>
      <c r="D44" s="23" t="s">
        <v>48</v>
      </c>
      <c r="E44" s="141" t="s">
        <v>138</v>
      </c>
      <c r="F44" s="142"/>
      <c r="G44" s="7" t="s">
        <v>139</v>
      </c>
      <c r="H44" s="19" t="s">
        <v>137</v>
      </c>
      <c r="I44" s="51">
        <v>849642.38</v>
      </c>
      <c r="J44" s="7" t="s">
        <v>140</v>
      </c>
      <c r="K44" s="7" t="s">
        <v>141</v>
      </c>
      <c r="L44" s="12" t="s">
        <v>134</v>
      </c>
    </row>
    <row r="45" spans="1:12" ht="111" customHeight="1">
      <c r="A45" s="4">
        <v>15</v>
      </c>
      <c r="B45" s="23" t="s">
        <v>12</v>
      </c>
      <c r="C45" s="23" t="s">
        <v>46</v>
      </c>
      <c r="D45" s="13" t="s">
        <v>280</v>
      </c>
      <c r="E45" s="6">
        <v>42159</v>
      </c>
      <c r="F45" s="5" t="s">
        <v>44</v>
      </c>
      <c r="G45" s="22" t="s">
        <v>143</v>
      </c>
      <c r="H45" s="19" t="s">
        <v>142</v>
      </c>
      <c r="I45" s="52">
        <v>1072445</v>
      </c>
      <c r="J45" s="7" t="s">
        <v>144</v>
      </c>
      <c r="K45" s="7" t="s">
        <v>145</v>
      </c>
      <c r="L45" s="66" t="s">
        <v>86</v>
      </c>
    </row>
    <row r="46" spans="1:12" ht="111" customHeight="1">
      <c r="A46" s="4">
        <v>16</v>
      </c>
      <c r="B46" s="23" t="s">
        <v>12</v>
      </c>
      <c r="C46" s="23" t="s">
        <v>46</v>
      </c>
      <c r="D46" s="13" t="s">
        <v>280</v>
      </c>
      <c r="E46" s="6">
        <v>42160</v>
      </c>
      <c r="F46" s="5" t="s">
        <v>44</v>
      </c>
      <c r="G46" s="7" t="s">
        <v>147</v>
      </c>
      <c r="H46" s="20" t="s">
        <v>146</v>
      </c>
      <c r="I46" s="52">
        <v>948793.63</v>
      </c>
      <c r="J46" s="7" t="s">
        <v>144</v>
      </c>
      <c r="K46" s="7" t="s">
        <v>148</v>
      </c>
      <c r="L46" s="12" t="s">
        <v>134</v>
      </c>
    </row>
    <row r="47" spans="1:12" ht="111" customHeight="1">
      <c r="A47" s="4">
        <v>17</v>
      </c>
      <c r="B47" s="23" t="s">
        <v>12</v>
      </c>
      <c r="C47" s="23" t="s">
        <v>46</v>
      </c>
      <c r="D47" s="13" t="s">
        <v>280</v>
      </c>
      <c r="E47" s="6">
        <v>42160</v>
      </c>
      <c r="F47" s="5" t="s">
        <v>44</v>
      </c>
      <c r="G47" s="7" t="s">
        <v>150</v>
      </c>
      <c r="H47" s="20" t="s">
        <v>149</v>
      </c>
      <c r="I47" s="47">
        <v>695505</v>
      </c>
      <c r="J47" s="7" t="s">
        <v>85</v>
      </c>
      <c r="K47" s="7" t="s">
        <v>151</v>
      </c>
      <c r="L47" s="66" t="s">
        <v>86</v>
      </c>
    </row>
    <row r="48" spans="1:12" ht="111" customHeight="1">
      <c r="A48" s="4">
        <v>18</v>
      </c>
      <c r="B48" s="23" t="s">
        <v>12</v>
      </c>
      <c r="C48" s="23" t="s">
        <v>46</v>
      </c>
      <c r="D48" s="64" t="s">
        <v>277</v>
      </c>
      <c r="E48" s="6">
        <v>42153</v>
      </c>
      <c r="F48" s="5" t="s">
        <v>44</v>
      </c>
      <c r="G48" s="21" t="s">
        <v>153</v>
      </c>
      <c r="H48" s="20" t="s">
        <v>152</v>
      </c>
      <c r="I48" s="46">
        <v>102000</v>
      </c>
      <c r="J48" s="7" t="s">
        <v>85</v>
      </c>
      <c r="K48" s="7" t="s">
        <v>154</v>
      </c>
      <c r="L48" s="12" t="s">
        <v>134</v>
      </c>
    </row>
    <row r="49" spans="1:12" ht="111" customHeight="1">
      <c r="A49" s="4">
        <v>19</v>
      </c>
      <c r="B49" s="23" t="s">
        <v>12</v>
      </c>
      <c r="C49" s="23" t="s">
        <v>46</v>
      </c>
      <c r="D49" s="64" t="s">
        <v>277</v>
      </c>
      <c r="E49" s="6">
        <v>42159</v>
      </c>
      <c r="F49" s="5" t="s">
        <v>44</v>
      </c>
      <c r="G49" s="7" t="s">
        <v>157</v>
      </c>
      <c r="H49" s="20" t="s">
        <v>155</v>
      </c>
      <c r="I49" s="53" t="s">
        <v>190</v>
      </c>
      <c r="J49" s="7" t="s">
        <v>122</v>
      </c>
      <c r="K49" s="7" t="s">
        <v>156</v>
      </c>
      <c r="L49" s="12" t="s">
        <v>134</v>
      </c>
    </row>
    <row r="50" spans="1:12" ht="111" customHeight="1">
      <c r="A50" s="4">
        <v>20</v>
      </c>
      <c r="B50" s="23" t="s">
        <v>12</v>
      </c>
      <c r="C50" s="23" t="s">
        <v>46</v>
      </c>
      <c r="D50" s="24" t="s">
        <v>131</v>
      </c>
      <c r="E50" s="6">
        <v>42163</v>
      </c>
      <c r="F50" s="5" t="s">
        <v>44</v>
      </c>
      <c r="G50" s="7" t="s">
        <v>159</v>
      </c>
      <c r="H50" s="20" t="s">
        <v>158</v>
      </c>
      <c r="I50" s="53" t="s">
        <v>191</v>
      </c>
      <c r="J50" s="7" t="s">
        <v>85</v>
      </c>
      <c r="K50" s="7" t="s">
        <v>160</v>
      </c>
      <c r="L50" s="12" t="s">
        <v>134</v>
      </c>
    </row>
    <row r="51" spans="1:12" ht="111" customHeight="1">
      <c r="A51" s="4">
        <v>21</v>
      </c>
      <c r="B51" s="23" t="s">
        <v>12</v>
      </c>
      <c r="C51" s="23" t="s">
        <v>46</v>
      </c>
      <c r="D51" s="24" t="s">
        <v>131</v>
      </c>
      <c r="E51" s="8">
        <v>42164</v>
      </c>
      <c r="F51" s="5" t="s">
        <v>44</v>
      </c>
      <c r="G51" s="7" t="s">
        <v>162</v>
      </c>
      <c r="H51" s="20" t="s">
        <v>161</v>
      </c>
      <c r="I51" s="53" t="s">
        <v>192</v>
      </c>
      <c r="J51" s="7" t="s">
        <v>85</v>
      </c>
      <c r="K51" s="7" t="s">
        <v>163</v>
      </c>
      <c r="L51" s="12" t="s">
        <v>134</v>
      </c>
    </row>
    <row r="52" spans="1:12" ht="111" customHeight="1">
      <c r="A52" s="4">
        <v>22</v>
      </c>
      <c r="B52" s="26" t="s">
        <v>12</v>
      </c>
      <c r="C52" s="26" t="s">
        <v>46</v>
      </c>
      <c r="D52" s="64" t="s">
        <v>277</v>
      </c>
      <c r="E52" s="8">
        <v>42173</v>
      </c>
      <c r="F52" s="5" t="s">
        <v>44</v>
      </c>
      <c r="G52" s="7" t="s">
        <v>195</v>
      </c>
      <c r="H52" s="20" t="s">
        <v>194</v>
      </c>
      <c r="I52" s="51">
        <v>140500</v>
      </c>
      <c r="J52" s="7" t="s">
        <v>144</v>
      </c>
      <c r="K52" s="7" t="s">
        <v>196</v>
      </c>
      <c r="L52" s="12" t="s">
        <v>134</v>
      </c>
    </row>
    <row r="53" spans="1:12" ht="111" customHeight="1">
      <c r="A53" s="4">
        <v>23</v>
      </c>
      <c r="B53" s="36" t="s">
        <v>204</v>
      </c>
      <c r="C53" s="36" t="s">
        <v>205</v>
      </c>
      <c r="D53" s="5" t="s">
        <v>173</v>
      </c>
      <c r="E53" s="37">
        <v>42152</v>
      </c>
      <c r="F53" s="38" t="s">
        <v>206</v>
      </c>
      <c r="G53" s="37">
        <v>42152</v>
      </c>
      <c r="H53" s="38" t="s">
        <v>207</v>
      </c>
      <c r="I53" s="54">
        <v>22070449.22</v>
      </c>
      <c r="J53" s="40">
        <v>42292</v>
      </c>
      <c r="K53" s="39" t="s">
        <v>208</v>
      </c>
      <c r="L53" s="12" t="s">
        <v>34</v>
      </c>
    </row>
    <row r="54" spans="1:12" ht="111" customHeight="1">
      <c r="A54" s="4">
        <v>24</v>
      </c>
      <c r="B54" s="36" t="s">
        <v>204</v>
      </c>
      <c r="C54" s="36" t="s">
        <v>205</v>
      </c>
      <c r="D54" s="5" t="s">
        <v>173</v>
      </c>
      <c r="E54" s="41">
        <v>42186</v>
      </c>
      <c r="F54" s="42" t="s">
        <v>209</v>
      </c>
      <c r="G54" s="43">
        <v>42186</v>
      </c>
      <c r="H54" s="36" t="s">
        <v>210</v>
      </c>
      <c r="I54" s="55">
        <v>394376.18</v>
      </c>
      <c r="J54" s="44" t="s">
        <v>211</v>
      </c>
      <c r="K54" s="39" t="s">
        <v>208</v>
      </c>
      <c r="L54" s="12" t="s">
        <v>34</v>
      </c>
    </row>
    <row r="55" spans="1:12" ht="111" customHeight="1">
      <c r="A55" s="4">
        <v>25</v>
      </c>
      <c r="B55" s="60" t="s">
        <v>164</v>
      </c>
      <c r="C55" s="73" t="s">
        <v>46</v>
      </c>
      <c r="D55" s="61" t="s">
        <v>119</v>
      </c>
      <c r="E55" s="74">
        <v>42096</v>
      </c>
      <c r="F55" s="75" t="s">
        <v>165</v>
      </c>
      <c r="G55" s="74">
        <v>42103</v>
      </c>
      <c r="H55" s="76" t="s">
        <v>166</v>
      </c>
      <c r="I55" s="77">
        <v>14900</v>
      </c>
      <c r="J55" s="78">
        <v>42369</v>
      </c>
      <c r="K55" s="79" t="s">
        <v>167</v>
      </c>
      <c r="L55" s="80" t="s">
        <v>86</v>
      </c>
    </row>
    <row r="56" spans="1:12" ht="111" customHeight="1">
      <c r="A56" s="4">
        <v>26</v>
      </c>
      <c r="B56" s="60" t="s">
        <v>164</v>
      </c>
      <c r="C56" s="73" t="s">
        <v>46</v>
      </c>
      <c r="D56" s="75" t="s">
        <v>119</v>
      </c>
      <c r="E56" s="74">
        <v>42096</v>
      </c>
      <c r="F56" s="75" t="s">
        <v>168</v>
      </c>
      <c r="G56" s="81">
        <v>42103</v>
      </c>
      <c r="H56" s="76" t="s">
        <v>169</v>
      </c>
      <c r="I56" s="77">
        <v>12400</v>
      </c>
      <c r="J56" s="78">
        <v>42369</v>
      </c>
      <c r="K56" s="79" t="s">
        <v>170</v>
      </c>
      <c r="L56" s="79" t="s">
        <v>34</v>
      </c>
    </row>
    <row r="57" spans="1:12" ht="111" customHeight="1">
      <c r="A57" s="4">
        <v>27</v>
      </c>
      <c r="B57" s="60" t="s">
        <v>164</v>
      </c>
      <c r="C57" s="73" t="s">
        <v>172</v>
      </c>
      <c r="D57" s="82" t="s">
        <v>173</v>
      </c>
      <c r="E57" s="83">
        <v>42138</v>
      </c>
      <c r="F57" s="84" t="s">
        <v>174</v>
      </c>
      <c r="G57" s="83">
        <v>42149</v>
      </c>
      <c r="H57" s="82" t="s">
        <v>175</v>
      </c>
      <c r="I57" s="77">
        <v>4813860</v>
      </c>
      <c r="J57" s="85">
        <v>42199</v>
      </c>
      <c r="K57" s="86" t="s">
        <v>176</v>
      </c>
      <c r="L57" s="80" t="s">
        <v>86</v>
      </c>
    </row>
    <row r="58" spans="1:12" ht="111" customHeight="1">
      <c r="A58" s="4">
        <v>28</v>
      </c>
      <c r="B58" s="60" t="s">
        <v>164</v>
      </c>
      <c r="C58" s="73" t="s">
        <v>46</v>
      </c>
      <c r="D58" s="75" t="s">
        <v>173</v>
      </c>
      <c r="E58" s="74">
        <v>42157</v>
      </c>
      <c r="F58" s="87" t="s">
        <v>177</v>
      </c>
      <c r="G58" s="74">
        <v>42172</v>
      </c>
      <c r="H58" s="76" t="s">
        <v>178</v>
      </c>
      <c r="I58" s="77">
        <v>268050.4</v>
      </c>
      <c r="J58" s="78">
        <v>42247</v>
      </c>
      <c r="K58" s="79" t="s">
        <v>179</v>
      </c>
      <c r="L58" s="80" t="s">
        <v>86</v>
      </c>
    </row>
    <row r="59" spans="1:12" ht="111" customHeight="1">
      <c r="A59" s="4">
        <v>29</v>
      </c>
      <c r="B59" s="60" t="s">
        <v>164</v>
      </c>
      <c r="C59" s="73" t="s">
        <v>46</v>
      </c>
      <c r="D59" s="75" t="s">
        <v>119</v>
      </c>
      <c r="E59" s="74">
        <v>42172</v>
      </c>
      <c r="F59" s="87" t="s">
        <v>180</v>
      </c>
      <c r="G59" s="74">
        <v>42180</v>
      </c>
      <c r="H59" s="88" t="s">
        <v>181</v>
      </c>
      <c r="I59" s="77">
        <v>49797.42</v>
      </c>
      <c r="J59" s="78">
        <v>42369</v>
      </c>
      <c r="K59" s="79" t="s">
        <v>182</v>
      </c>
      <c r="L59" s="79" t="s">
        <v>34</v>
      </c>
    </row>
    <row r="60" spans="1:12" ht="111" customHeight="1">
      <c r="A60" s="111">
        <v>30</v>
      </c>
      <c r="B60" s="129" t="s">
        <v>57</v>
      </c>
      <c r="C60" s="60" t="s">
        <v>46</v>
      </c>
      <c r="D60" s="129" t="s">
        <v>173</v>
      </c>
      <c r="E60" s="131">
        <v>42171</v>
      </c>
      <c r="F60" s="129" t="s">
        <v>183</v>
      </c>
      <c r="G60" s="131">
        <v>42184</v>
      </c>
      <c r="H60" s="129" t="s">
        <v>184</v>
      </c>
      <c r="I60" s="77">
        <v>82804</v>
      </c>
      <c r="J60" s="121">
        <v>42216</v>
      </c>
      <c r="K60" s="123" t="s">
        <v>185</v>
      </c>
      <c r="L60" s="124" t="s">
        <v>86</v>
      </c>
    </row>
    <row r="61" spans="1:12" ht="111" customHeight="1">
      <c r="A61" s="112"/>
      <c r="B61" s="143"/>
      <c r="C61" s="60" t="s">
        <v>171</v>
      </c>
      <c r="D61" s="130"/>
      <c r="E61" s="140"/>
      <c r="F61" s="130"/>
      <c r="G61" s="130"/>
      <c r="H61" s="130"/>
      <c r="I61" s="77">
        <v>82804</v>
      </c>
      <c r="J61" s="122"/>
      <c r="K61" s="122"/>
      <c r="L61" s="122"/>
    </row>
    <row r="62" spans="1:64" ht="111" customHeight="1">
      <c r="A62" s="129">
        <v>31</v>
      </c>
      <c r="B62" s="143"/>
      <c r="C62" s="73" t="s">
        <v>46</v>
      </c>
      <c r="D62" s="129" t="s">
        <v>173</v>
      </c>
      <c r="E62" s="131">
        <v>42174</v>
      </c>
      <c r="F62" s="129" t="s">
        <v>186</v>
      </c>
      <c r="G62" s="131">
        <v>42184</v>
      </c>
      <c r="H62" s="129" t="s">
        <v>187</v>
      </c>
      <c r="I62" s="119">
        <f>144668.08+144668.07</f>
        <v>289336.15</v>
      </c>
      <c r="J62" s="121">
        <v>42216</v>
      </c>
      <c r="K62" s="123" t="s">
        <v>188</v>
      </c>
      <c r="L62" s="144" t="s">
        <v>86</v>
      </c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</row>
    <row r="63" spans="1:254" ht="82.5" customHeight="1">
      <c r="A63" s="130"/>
      <c r="B63" s="130"/>
      <c r="C63" s="73" t="s">
        <v>171</v>
      </c>
      <c r="D63" s="130"/>
      <c r="E63" s="130"/>
      <c r="F63" s="130"/>
      <c r="G63" s="130"/>
      <c r="H63" s="130"/>
      <c r="I63" s="120"/>
      <c r="J63" s="122"/>
      <c r="K63" s="122"/>
      <c r="L63" s="145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3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</row>
    <row r="64" spans="1:64" ht="12.75">
      <c r="A64" s="118" t="s">
        <v>193</v>
      </c>
      <c r="B64" s="118"/>
      <c r="C64" s="118"/>
      <c r="D64" s="118"/>
      <c r="E64" s="118"/>
      <c r="F64" s="118"/>
      <c r="G64" s="118"/>
      <c r="H64" s="118"/>
      <c r="I64" s="49">
        <f>SUM(I31:I63)</f>
        <v>194846646.93999997</v>
      </c>
      <c r="J64" s="115" t="s">
        <v>8</v>
      </c>
      <c r="K64" s="116"/>
      <c r="L64" s="117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</row>
    <row r="65" spans="1:64" ht="12.75">
      <c r="A65" s="146" t="s">
        <v>189</v>
      </c>
      <c r="B65" s="146"/>
      <c r="C65" s="146"/>
      <c r="D65" s="146"/>
      <c r="E65" s="146"/>
      <c r="F65" s="146"/>
      <c r="G65" s="146"/>
      <c r="H65" s="146"/>
      <c r="I65" s="57">
        <f>I64+I30</f>
        <v>200771286.74999997</v>
      </c>
      <c r="J65" s="147" t="s">
        <v>8</v>
      </c>
      <c r="K65" s="148"/>
      <c r="L65" s="149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</row>
    <row r="66" spans="1:64" ht="90.75" customHeight="1">
      <c r="A66" s="75">
        <v>1</v>
      </c>
      <c r="B66" s="75" t="s">
        <v>12</v>
      </c>
      <c r="C66" s="73" t="s">
        <v>46</v>
      </c>
      <c r="D66" s="89" t="s">
        <v>278</v>
      </c>
      <c r="E66" s="78">
        <v>42213</v>
      </c>
      <c r="F66" s="75" t="s">
        <v>262</v>
      </c>
      <c r="G66" s="91" t="s">
        <v>228</v>
      </c>
      <c r="H66" s="92" t="s">
        <v>227</v>
      </c>
      <c r="I66" s="93">
        <v>40884</v>
      </c>
      <c r="J66" s="91" t="s">
        <v>144</v>
      </c>
      <c r="K66" s="7" t="s">
        <v>36</v>
      </c>
      <c r="L66" s="88" t="s">
        <v>134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</row>
    <row r="67" spans="1:64" ht="90.75" customHeight="1">
      <c r="A67" s="67">
        <v>2</v>
      </c>
      <c r="B67" s="75" t="s">
        <v>12</v>
      </c>
      <c r="C67" s="73" t="s">
        <v>46</v>
      </c>
      <c r="D67" s="89" t="s">
        <v>277</v>
      </c>
      <c r="E67" s="94">
        <v>42216</v>
      </c>
      <c r="F67" s="75" t="s">
        <v>263</v>
      </c>
      <c r="G67" s="91" t="s">
        <v>229</v>
      </c>
      <c r="H67" s="95" t="s">
        <v>230</v>
      </c>
      <c r="I67" s="96">
        <v>23000</v>
      </c>
      <c r="J67" s="91" t="s">
        <v>231</v>
      </c>
      <c r="K67" s="7" t="s">
        <v>232</v>
      </c>
      <c r="L67" s="89" t="s">
        <v>134</v>
      </c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</row>
    <row r="68" spans="1:64" ht="90.75" customHeight="1">
      <c r="A68" s="67">
        <v>3</v>
      </c>
      <c r="B68" s="75" t="s">
        <v>12</v>
      </c>
      <c r="C68" s="73" t="s">
        <v>46</v>
      </c>
      <c r="D68" s="97" t="s">
        <v>100</v>
      </c>
      <c r="E68" s="78">
        <v>42226</v>
      </c>
      <c r="F68" s="75" t="s">
        <v>267</v>
      </c>
      <c r="G68" s="7" t="s">
        <v>233</v>
      </c>
      <c r="H68" s="98" t="s">
        <v>234</v>
      </c>
      <c r="I68" s="99">
        <v>116333.33</v>
      </c>
      <c r="J68" s="91" t="s">
        <v>235</v>
      </c>
      <c r="K68" s="7" t="s">
        <v>236</v>
      </c>
      <c r="L68" s="89" t="s">
        <v>134</v>
      </c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</row>
    <row r="69" spans="1:64" ht="90.75" customHeight="1">
      <c r="A69" s="67">
        <v>4</v>
      </c>
      <c r="B69" s="75" t="s">
        <v>12</v>
      </c>
      <c r="C69" s="73" t="s">
        <v>46</v>
      </c>
      <c r="D69" s="89" t="s">
        <v>280</v>
      </c>
      <c r="E69" s="78">
        <v>42228</v>
      </c>
      <c r="F69" s="75" t="s">
        <v>268</v>
      </c>
      <c r="G69" s="7" t="s">
        <v>237</v>
      </c>
      <c r="H69" s="95" t="s">
        <v>238</v>
      </c>
      <c r="I69" s="99">
        <v>90500</v>
      </c>
      <c r="J69" s="91" t="s">
        <v>239</v>
      </c>
      <c r="K69" s="7" t="s">
        <v>240</v>
      </c>
      <c r="L69" s="89" t="s">
        <v>134</v>
      </c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</row>
    <row r="70" spans="1:64" ht="90.75" customHeight="1">
      <c r="A70" s="67">
        <v>5</v>
      </c>
      <c r="B70" s="75" t="s">
        <v>12</v>
      </c>
      <c r="C70" s="73" t="s">
        <v>46</v>
      </c>
      <c r="D70" s="89" t="s">
        <v>278</v>
      </c>
      <c r="E70" s="78">
        <v>42244</v>
      </c>
      <c r="F70" s="75" t="s">
        <v>264</v>
      </c>
      <c r="G70" s="91" t="s">
        <v>241</v>
      </c>
      <c r="H70" s="92" t="s">
        <v>242</v>
      </c>
      <c r="I70" s="99">
        <v>58000</v>
      </c>
      <c r="J70" s="91" t="s">
        <v>117</v>
      </c>
      <c r="K70" s="7" t="s">
        <v>243</v>
      </c>
      <c r="L70" s="89" t="s">
        <v>134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</row>
    <row r="71" spans="1:64" ht="107.25" customHeight="1">
      <c r="A71" s="67">
        <v>6</v>
      </c>
      <c r="B71" s="75" t="s">
        <v>12</v>
      </c>
      <c r="C71" s="73" t="s">
        <v>46</v>
      </c>
      <c r="D71" s="89" t="s">
        <v>280</v>
      </c>
      <c r="E71" s="94">
        <v>42241</v>
      </c>
      <c r="F71" s="75" t="s">
        <v>269</v>
      </c>
      <c r="G71" s="7" t="s">
        <v>244</v>
      </c>
      <c r="H71" s="98" t="s">
        <v>245</v>
      </c>
      <c r="I71" s="99">
        <v>89177.52</v>
      </c>
      <c r="J71" s="91" t="s">
        <v>239</v>
      </c>
      <c r="K71" s="7" t="s">
        <v>246</v>
      </c>
      <c r="L71" s="89" t="s">
        <v>134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</row>
    <row r="72" spans="1:64" ht="90.75" customHeight="1">
      <c r="A72" s="67">
        <v>7</v>
      </c>
      <c r="B72" s="75" t="s">
        <v>12</v>
      </c>
      <c r="C72" s="73" t="s">
        <v>171</v>
      </c>
      <c r="D72" s="97" t="s">
        <v>278</v>
      </c>
      <c r="E72" s="78">
        <v>42256</v>
      </c>
      <c r="F72" s="75" t="s">
        <v>265</v>
      </c>
      <c r="G72" s="100" t="s">
        <v>247</v>
      </c>
      <c r="H72" s="101" t="s">
        <v>248</v>
      </c>
      <c r="I72" s="90">
        <v>48600</v>
      </c>
      <c r="J72" s="100" t="s">
        <v>249</v>
      </c>
      <c r="K72" s="102" t="s">
        <v>250</v>
      </c>
      <c r="L72" s="89" t="s">
        <v>134</v>
      </c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</row>
    <row r="73" spans="1:64" ht="90.75" customHeight="1">
      <c r="A73" s="67">
        <v>8</v>
      </c>
      <c r="B73" s="75" t="s">
        <v>12</v>
      </c>
      <c r="C73" s="73" t="s">
        <v>46</v>
      </c>
      <c r="D73" s="97" t="s">
        <v>281</v>
      </c>
      <c r="E73" s="78">
        <v>42255</v>
      </c>
      <c r="F73" s="75" t="s">
        <v>270</v>
      </c>
      <c r="G73" s="100" t="s">
        <v>251</v>
      </c>
      <c r="H73" s="103" t="s">
        <v>252</v>
      </c>
      <c r="I73" s="90">
        <v>278033.04</v>
      </c>
      <c r="J73" s="100" t="s">
        <v>253</v>
      </c>
      <c r="K73" s="102" t="s">
        <v>254</v>
      </c>
      <c r="L73" s="97" t="s">
        <v>134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</row>
    <row r="74" spans="1:64" ht="90.75" customHeight="1">
      <c r="A74" s="67">
        <v>9</v>
      </c>
      <c r="B74" s="75" t="s">
        <v>12</v>
      </c>
      <c r="C74" s="73" t="s">
        <v>46</v>
      </c>
      <c r="D74" s="97" t="s">
        <v>131</v>
      </c>
      <c r="E74" s="104">
        <v>42265</v>
      </c>
      <c r="F74" s="75" t="s">
        <v>266</v>
      </c>
      <c r="G74" s="100" t="s">
        <v>256</v>
      </c>
      <c r="H74" s="105" t="s">
        <v>255</v>
      </c>
      <c r="I74" s="90">
        <v>44050</v>
      </c>
      <c r="J74" s="100" t="s">
        <v>257</v>
      </c>
      <c r="K74" s="102" t="s">
        <v>258</v>
      </c>
      <c r="L74" s="97" t="s">
        <v>134</v>
      </c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</row>
    <row r="75" spans="1:64" ht="76.5" customHeight="1">
      <c r="A75" s="67">
        <v>10</v>
      </c>
      <c r="B75" s="75" t="s">
        <v>12</v>
      </c>
      <c r="C75" s="73" t="s">
        <v>46</v>
      </c>
      <c r="D75" s="97" t="s">
        <v>280</v>
      </c>
      <c r="E75" s="85">
        <v>42261</v>
      </c>
      <c r="F75" s="75" t="s">
        <v>271</v>
      </c>
      <c r="G75" s="7" t="s">
        <v>259</v>
      </c>
      <c r="H75" s="101" t="s">
        <v>260</v>
      </c>
      <c r="I75" s="90">
        <v>729000</v>
      </c>
      <c r="J75" s="100" t="s">
        <v>249</v>
      </c>
      <c r="K75" s="102" t="s">
        <v>261</v>
      </c>
      <c r="L75" s="97" t="s">
        <v>134</v>
      </c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</row>
    <row r="76" spans="1:64" ht="84.75" customHeight="1">
      <c r="A76" s="129">
        <v>11</v>
      </c>
      <c r="B76" s="129" t="s">
        <v>215</v>
      </c>
      <c r="C76" s="60" t="s">
        <v>46</v>
      </c>
      <c r="D76" s="129" t="s">
        <v>173</v>
      </c>
      <c r="E76" s="131">
        <v>42230</v>
      </c>
      <c r="F76" s="129" t="s">
        <v>216</v>
      </c>
      <c r="G76" s="131" t="s">
        <v>272</v>
      </c>
      <c r="H76" s="129" t="s">
        <v>217</v>
      </c>
      <c r="I76" s="119">
        <v>65644.58</v>
      </c>
      <c r="J76" s="121">
        <v>42265</v>
      </c>
      <c r="K76" s="123" t="s">
        <v>185</v>
      </c>
      <c r="L76" s="124" t="s">
        <v>86</v>
      </c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</row>
    <row r="77" spans="1:12" s="58" customFormat="1" ht="69" customHeight="1">
      <c r="A77" s="130"/>
      <c r="B77" s="130"/>
      <c r="C77" s="60" t="s">
        <v>171</v>
      </c>
      <c r="D77" s="130"/>
      <c r="E77" s="130"/>
      <c r="F77" s="132"/>
      <c r="G77" s="130"/>
      <c r="H77" s="132"/>
      <c r="I77" s="120"/>
      <c r="J77" s="122"/>
      <c r="K77" s="122"/>
      <c r="L77" s="125"/>
    </row>
    <row r="78" spans="1:13" s="59" customFormat="1" ht="134.25" customHeight="1">
      <c r="A78" s="75">
        <v>12</v>
      </c>
      <c r="B78" s="60" t="s">
        <v>220</v>
      </c>
      <c r="C78" s="75" t="s">
        <v>46</v>
      </c>
      <c r="D78" s="75" t="s">
        <v>173</v>
      </c>
      <c r="E78" s="74">
        <v>42173</v>
      </c>
      <c r="F78" s="75" t="s">
        <v>223</v>
      </c>
      <c r="G78" s="74" t="s">
        <v>273</v>
      </c>
      <c r="H78" s="60" t="s">
        <v>221</v>
      </c>
      <c r="I78" s="79">
        <v>105492.5</v>
      </c>
      <c r="J78" s="78">
        <v>42369</v>
      </c>
      <c r="K78" s="61" t="s">
        <v>222</v>
      </c>
      <c r="L78" s="12" t="s">
        <v>34</v>
      </c>
      <c r="M78" s="106"/>
    </row>
    <row r="79" spans="1:13" s="59" customFormat="1" ht="98.25" customHeight="1">
      <c r="A79" s="75">
        <v>13</v>
      </c>
      <c r="B79" s="75" t="s">
        <v>204</v>
      </c>
      <c r="C79" s="60" t="s">
        <v>46</v>
      </c>
      <c r="D79" s="79" t="s">
        <v>173</v>
      </c>
      <c r="E79" s="107">
        <v>42243</v>
      </c>
      <c r="F79" s="87" t="s">
        <v>224</v>
      </c>
      <c r="G79" s="74" t="s">
        <v>274</v>
      </c>
      <c r="H79" s="108" t="s">
        <v>225</v>
      </c>
      <c r="I79" s="99">
        <v>1030893.64</v>
      </c>
      <c r="J79" s="91" t="s">
        <v>117</v>
      </c>
      <c r="K79" s="61" t="s">
        <v>226</v>
      </c>
      <c r="L79" s="95" t="s">
        <v>34</v>
      </c>
      <c r="M79" s="106"/>
    </row>
    <row r="80" spans="1:64" ht="12.75" customHeight="1">
      <c r="A80" s="126" t="s">
        <v>218</v>
      </c>
      <c r="B80" s="127"/>
      <c r="C80" s="127"/>
      <c r="D80" s="127"/>
      <c r="E80" s="127"/>
      <c r="F80" s="127"/>
      <c r="G80" s="127"/>
      <c r="H80" s="128"/>
      <c r="I80" s="109">
        <f>SUM(I66:I79)</f>
        <v>2719608.6100000003</v>
      </c>
      <c r="J80" s="115"/>
      <c r="K80" s="116"/>
      <c r="L80" s="117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</row>
    <row r="81" spans="1:64" ht="12.75">
      <c r="A81" s="118" t="s">
        <v>219</v>
      </c>
      <c r="B81" s="118"/>
      <c r="C81" s="118"/>
      <c r="D81" s="118"/>
      <c r="E81" s="118"/>
      <c r="F81" s="118"/>
      <c r="G81" s="118"/>
      <c r="H81" s="118"/>
      <c r="I81" s="49">
        <f>I30+I64+I80</f>
        <v>203490895.35999998</v>
      </c>
      <c r="J81" s="115"/>
      <c r="K81" s="116"/>
      <c r="L81" s="117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</row>
    <row r="90" spans="1:12" ht="12.75">
      <c r="A90" s="113" t="s">
        <v>279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</row>
  </sheetData>
  <sheetProtection/>
  <mergeCells count="62">
    <mergeCell ref="A65:H65"/>
    <mergeCell ref="J65:L65"/>
    <mergeCell ref="A1:L2"/>
    <mergeCell ref="D4:D6"/>
    <mergeCell ref="K4:K6"/>
    <mergeCell ref="J4:J6"/>
    <mergeCell ref="F10:G10"/>
    <mergeCell ref="L4:L6"/>
    <mergeCell ref="J30:L30"/>
    <mergeCell ref="J60:J61"/>
    <mergeCell ref="J62:J63"/>
    <mergeCell ref="K62:K63"/>
    <mergeCell ref="L62:L63"/>
    <mergeCell ref="A30:H30"/>
    <mergeCell ref="A62:A63"/>
    <mergeCell ref="I62:I63"/>
    <mergeCell ref="J64:L64"/>
    <mergeCell ref="D60:D61"/>
    <mergeCell ref="A64:H64"/>
    <mergeCell ref="A4:A6"/>
    <mergeCell ref="C4:C6"/>
    <mergeCell ref="B20:B22"/>
    <mergeCell ref="E4:E6"/>
    <mergeCell ref="F8:G8"/>
    <mergeCell ref="B23:B27"/>
    <mergeCell ref="F9:G9"/>
    <mergeCell ref="B4:B6"/>
    <mergeCell ref="F7:G7"/>
    <mergeCell ref="E60:E61"/>
    <mergeCell ref="F60:F61"/>
    <mergeCell ref="G60:G61"/>
    <mergeCell ref="H60:H61"/>
    <mergeCell ref="G4:G6"/>
    <mergeCell ref="E44:F44"/>
    <mergeCell ref="B60:B63"/>
    <mergeCell ref="B28:B29"/>
    <mergeCell ref="H4:H6"/>
    <mergeCell ref="F4:F6"/>
    <mergeCell ref="K60:K61"/>
    <mergeCell ref="L60:L61"/>
    <mergeCell ref="D62:D63"/>
    <mergeCell ref="E62:E63"/>
    <mergeCell ref="F62:F63"/>
    <mergeCell ref="G62:G63"/>
    <mergeCell ref="H62:H63"/>
    <mergeCell ref="I4:I6"/>
    <mergeCell ref="B76:B77"/>
    <mergeCell ref="D76:D77"/>
    <mergeCell ref="E76:E77"/>
    <mergeCell ref="F76:F77"/>
    <mergeCell ref="G76:G77"/>
    <mergeCell ref="H76:H77"/>
    <mergeCell ref="A90:L90"/>
    <mergeCell ref="J81:L81"/>
    <mergeCell ref="A81:H81"/>
    <mergeCell ref="I76:I77"/>
    <mergeCell ref="J76:J77"/>
    <mergeCell ref="K76:K77"/>
    <mergeCell ref="L76:L77"/>
    <mergeCell ref="A80:H80"/>
    <mergeCell ref="J80:L80"/>
    <mergeCell ref="A76:A77"/>
  </mergeCells>
  <hyperlinks>
    <hyperlink ref="H16" r:id="rId1" display="http://go-vtagil.ru/in/md/morder?n=1510608"/>
  </hyperlinks>
  <printOptions/>
  <pageMargins left="0.7874015748031497" right="0.6299212598425197" top="0.3937007874015748" bottom="0.3937007874015748" header="0.3937007874015748" footer="0.31496062992125984"/>
  <pageSetup horizontalDpi="600" verticalDpi="600" orientation="landscape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4g</cp:lastModifiedBy>
  <cp:lastPrinted>2015-10-21T06:17:56Z</cp:lastPrinted>
  <dcterms:created xsi:type="dcterms:W3CDTF">2011-11-29T05:17:19Z</dcterms:created>
  <dcterms:modified xsi:type="dcterms:W3CDTF">2015-10-21T07:44:44Z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