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на 01.11.2017" sheetId="1" r:id="rId1"/>
  </sheets>
  <definedNames/>
  <calcPr fullCalcOnLoad="1"/>
</workbook>
</file>

<file path=xl/sharedStrings.xml><?xml version="1.0" encoding="utf-8"?>
<sst xmlns="http://schemas.openxmlformats.org/spreadsheetml/2006/main" count="159" uniqueCount="90">
  <si>
    <t>всего</t>
  </si>
  <si>
    <t>«Прочие нужды»</t>
  </si>
  <si>
    <t>Номер строки целевого показателя, на достижение которого направлено мероприятие</t>
  </si>
  <si>
    <t>№ строки</t>
  </si>
  <si>
    <t>Прочие нужды</t>
  </si>
  <si>
    <t>2016</t>
  </si>
  <si>
    <t>Текущая. Новая;«Совершенствование муниципального управления на территории Невьянского городского округа до 2021 года»</t>
  </si>
  <si>
    <t>2</t>
  </si>
  <si>
    <t>3</t>
  </si>
  <si>
    <t>1</t>
  </si>
  <si>
    <t>6</t>
  </si>
  <si>
    <t>7</t>
  </si>
  <si>
    <t>5</t>
  </si>
  <si>
    <t>по выполнению муниципальной программы</t>
  </si>
  <si>
    <t>ВСЕГО ПО МУНИЦИПАЛЬНОЙ ПРОГРАММЕ, В ТОМ ЧИСЛЕ:</t>
  </si>
  <si>
    <t>областной бюджет</t>
  </si>
  <si>
    <t>2017</t>
  </si>
  <si>
    <t>Всего по направлению «Прочие нужды», в том числе:</t>
  </si>
  <si>
    <t>Наименование мероприятия/Источники расходов на финансирование</t>
  </si>
  <si>
    <t/>
  </si>
  <si>
    <t>местный бюджет</t>
  </si>
  <si>
    <t>ПЛАН МЕРОПРИЯТИЙ</t>
  </si>
  <si>
    <t>2018</t>
  </si>
  <si>
    <t>"Совершенствование муниципального управления на территории городского округа Верхний Тагил на 2016-2018 годы"</t>
  </si>
  <si>
    <t>ПОДПРОГРАММА  1. "РАЗВИТИЕ МУНИЦИПАЛЬНОЙ СЛУЖБЫ  В АДМИНИСТРАЦИИ ГОРОДСКОГО ОКРУГА ВЕРХНИЙ ТАГИЛ"</t>
  </si>
  <si>
    <t>ВСЕГО ПО ПОДПРОГРАММЕ "РАЗВИТИЕ МУНИЦИПАЛЬНОЙ СЛУЖБЫ  В АДМИНИСТРАЦИИ ГОРОДСКОГО ОКРУГА ВЕРХНИЙ ТАГИЛ"</t>
  </si>
  <si>
    <t>Раздел 1. Совершенствование муниципального управления и муниципальной службы в администрации городского округа Верхний Тагил</t>
  </si>
  <si>
    <t>1.1. Совершенествование и оптимизация структуры администрации</t>
  </si>
  <si>
    <t>1.2. Разработка и совершенствование муниципальной нормативно-правовой базы муниципального управления городским округом по вопросам местного значения</t>
  </si>
  <si>
    <t>1.3. Постояннная актуализация положений о территориальных органах поселков Половинный и п. Белоречка, структурных подразделений администрации городского округа, должностных инструкций муниципальных служащих администрации городского округа в целях определения обязанностей, объемов фактически выполняемых функций, полномочий и степени ответственности по должности муниципальной службы в админситрации городского округа Верхний Тагил</t>
  </si>
  <si>
    <t>Раздел 2. Профессиональное развитие кадрового потенциала администрации городского округа Верхний Тагил</t>
  </si>
  <si>
    <t>2.1. Мониторинг состояния кадрового состава администрации городского округа Верхний Тагил</t>
  </si>
  <si>
    <t xml:space="preserve">2.2. Определение потребности в профессиональной подготовке, переподготовке и повышении квалификации, стажировке лиц, замещающих муниципальные должности, муниципальных служащих администрации городского округа Верхний Тагил </t>
  </si>
  <si>
    <t>2.3. Организация профессиональной подготовки, переподготовки стажировки лиц, замещающих муниципальные должности, муниципальных служащих администрации городского округа Верхний Тагил</t>
  </si>
  <si>
    <t>2.4. Реализация Положения об организации профессионального образования и дополнительного профессионального образования выборных должностных лиц местного самоуправления городского округа Верхний Тагил, муниципальных служащих администрации городского округа Верхний Тагил и руководителей муниципальных учреждений городского округа Верхний Тагил</t>
  </si>
  <si>
    <t>2.5. Направление лиц, замещающих муниципальные должности и муниципальных служащих администрации городского округа Верхний Тагил на семинары и совещания</t>
  </si>
  <si>
    <t>2.6. Организация и проведение информационно-методических семинаров по вопросам муниципальной службы</t>
  </si>
  <si>
    <t>Раздел 3. Совершенствование работы по формированию кадрового резерва для замещения муниципальных должностей и должностей муниципальной службы в администрации городского округа Верхний Тагил</t>
  </si>
  <si>
    <t>3.1. Реализация Положения о порядке формирования кадрового резерва для замещения вакантных должностей муниципальной службы городского округа Верхний Тагил:</t>
  </si>
  <si>
    <t>- формирование кадрового резерва по должностям муниципальной службы;</t>
  </si>
  <si>
    <t>- организация работы с лицами, включенными в кадровый резерв</t>
  </si>
  <si>
    <t>4.2. Организация проверок достоверности персональных данных, сведений о доходах, имуществе и обязательствах имущественного характера и иных сведений, предоставляемых гражданами, поступающими на муниципальную службу и муниципальными служащими</t>
  </si>
  <si>
    <t>4.3. Организация мероприятий по предупреждению, выявлению и разрешению конфликта интересов на муниципальной службе, а также предотвращению и устранению нарушений правил служебного поведения муниципальных служащих</t>
  </si>
  <si>
    <t>4.1. Организация деятельности комиссии по соблюдению требований к служебному поведению муниципальных служащих администрации городского округа Верхний Тагил и урегулированию конфликта интересов</t>
  </si>
  <si>
    <t>4.4. Организация проведения служебных проверок по факту коррупционного проявления со стороны лица, замещающего должность муниципальной службы в органах местного самоуправления городского округа Верхний Тагил</t>
  </si>
  <si>
    <t>4.5. Размещение информации по вопросам развития муниципальной службы на официальном сайте городского округа Верхний Тагил</t>
  </si>
  <si>
    <t>Раздел 5. Развитие системы социальных гарантий для лиц, замещающих муниципальные должности, в том числе:</t>
  </si>
  <si>
    <t xml:space="preserve">местный бюджет          </t>
  </si>
  <si>
    <t>5.1. Реализация гарантий пенсионного обеспечения лиц, замещающих муниципальные должности, и муниципальных служащих городского округа Верхний Тагил, в том числе:</t>
  </si>
  <si>
    <t>5.2. Социальные выплаты лицам, замещавшим должность Главы городского округа Верхний Тагил</t>
  </si>
  <si>
    <t>ПОДПРОГРАММА  2. "ОБЕСПЕЧЕНИЕ РЕАЛИЗАЦИИ МУНИЦИПАЛЬНОЙ ПРОГРАММЫ "СОВЕРШЕНСТВОВАНИЕ МУНИЦИПАЛЬНОГО УПРАВЛЕНИЯ НА ТЕРРИТОРИИ ГОРОДСКОГО ОКРУГА ВЕРХНИЙ ТАГИЛ НА 2016-2018 ГОДЫ"</t>
  </si>
  <si>
    <t>ВСЕГО ПО ПОДПРОГРАММЕ "ОБЕСПЕЧЕНИЕ РЕАЛИЗАЦИИ МУНИЦИПАЛЬНОЙ ПРОГРАММЫ "СОВЕРШЕНСТВОВАНИЕ МУНИЦИПАЛЬНОГО УПРАВЛЕНИЯ НА ТЕРРИТОРИИ ГОРОДСКОГО ОКРУГА ВЕРХНИЙ ТАГИЛ НА 2016-2018 ГОДЫ"</t>
  </si>
  <si>
    <t>1.1. Глава городского округа Верхний Тагил</t>
  </si>
  <si>
    <t>1.2. Администрация городского округа Верхний Тагил</t>
  </si>
  <si>
    <t>1.3. Территориальный орган п. Половинный</t>
  </si>
  <si>
    <t>1.4. Территориальный орган п. Белоречка</t>
  </si>
  <si>
    <t>2.1. Администрация городского округа Верхний Тагил</t>
  </si>
  <si>
    <t>2.2. Территориальный орган п. Половинный</t>
  </si>
  <si>
    <t>2.3. Территориальный орган п. Белоречка</t>
  </si>
  <si>
    <t>Раздел 1. Обеспечение Администрации городского округа Верхний Тагил и территориальных органов Администрации городского округа Верхний Тагил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взносам, в том числе:</t>
  </si>
  <si>
    <t>Раздел 2. Создание материально-технических условий для обеспечения деятельности Администрации и территориальных органов Администрации городского округа Верхний Тагил, в том числе:</t>
  </si>
  <si>
    <t>Раздел 3. Мероприятия по реализации общегосударственных вопросов, в том числе:</t>
  </si>
  <si>
    <t>3.1. Подготовка и проведение муниципальных выборов</t>
  </si>
  <si>
    <t>3.2. Содержание архива</t>
  </si>
  <si>
    <t>3.3. Обслуживание муниципального долга (оплата процентов, пени)</t>
  </si>
  <si>
    <t>3.5. Оплата прочих налогов, сборов и иных платежей (в том числе ежегодный взнос в Ассоциацию муниципальных образований)</t>
  </si>
  <si>
    <t>3.6. Резервный фонд администрации городского округа Верхний Тагил</t>
  </si>
  <si>
    <t>3.8.1. обеспечение денежным содержанием и дополнительными выплатами работников подведомственных учреждений</t>
  </si>
  <si>
    <t>3.8.2. Создание материально-технических условий для обеспечения деятельности подведомственных учреждений</t>
  </si>
  <si>
    <t>3.7. Капитальный ремонт общего имущества в многоквартирных домах (перечисление взноса на капитальный ремонт общего имущества в многоквартирных домах региональному оператору)</t>
  </si>
  <si>
    <t>4.1.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</si>
  <si>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4.2. По созданию административных комиссий</t>
  </si>
  <si>
    <t>4.3.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</si>
  <si>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федеральный бюджет</t>
  </si>
  <si>
    <t>Раздел 4. Реализация системы мер по соблюдению законодательства о муниципальной службе, противодействию коррупции в администрации городского округа Верхний Тагил</t>
  </si>
  <si>
    <t>5.1.1. Администрация городского округа Верхний Тагил</t>
  </si>
  <si>
    <t>5.1.2. Территориальный орган п. Половинный</t>
  </si>
  <si>
    <t>1.4. Привлечение к участию в деятельности конкурсных и аттестационных комиссий представителей общественных Советов</t>
  </si>
  <si>
    <t>1.5. Совершенствование принципов и норм служебного поведения муниципальных служащих администрации городского округа Верхний Тагил в целях формирования положительного имиджа муниципального служащего</t>
  </si>
  <si>
    <t>3.4. Опубликование муниципальных правовых актов, иной официальной печатной документации в печатных средствах массовой информации</t>
  </si>
  <si>
    <t>3.8. Обеспечение деятельности подведомственных учреждений (МКУ КРЦ)</t>
  </si>
  <si>
    <t>Раздел 4. Осуществление государственных полномочий Свердловской области, в том числе</t>
  </si>
  <si>
    <t>3.9. Текущий ремон здания администрации городского округа Верхний Тагил</t>
  </si>
  <si>
    <t>Раздел 5 Осуществление государственных полномочий Российской Федерации, в том числе:</t>
  </si>
  <si>
    <t>5.2. По подготовке и проведению Всероссийской сельскохозяйственной переписи</t>
  </si>
  <si>
    <t>5.1. По первичному воинскому учету на территориях, на которых отстутствуют военные комиссариаты (содержание военно-учетного стола)</t>
  </si>
  <si>
    <t>Приложение № 2 к Муниципальной программе "Совершенствование муниципального управления на территории городского округа Верхний Тагил на 2016-2018 годы"</t>
  </si>
  <si>
    <t>3.10. Выполнение предписаний по устранению нарушений бюджетного законодательства Российской Федерации и иных нормативных правовых актов, регулирующих бюджетные правоотношения, и (или) о возмещении ущерба, причиненнего такими нарушениями Свердловской области</t>
  </si>
  <si>
    <t>3.11. Оплата представительских расходов и иных прочих расходов администрации городского округа Верхний Тагил</t>
  </si>
  <si>
    <t>Объёмы расходов на выполнение мероприятия за счёт всех источников ресурсного обеспечения, тыс.руб.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</si>
</sst>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#,##0.00&quot;р.&quot;"/>
    <numFmt numFmtId="174" formatCode="#,##0.00\ _р_."/>
    <numFmt numFmtId="175" formatCode="#,##0.0\ 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  <numFmt numFmtId="182" formatCode="0.000"/>
  </numFmts>
  <fonts count="3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center"/>
    </xf>
    <xf numFmtId="0" fontId="8" fillId="33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vertical="center"/>
    </xf>
    <xf numFmtId="181" fontId="8" fillId="33" borderId="10" xfId="0" applyNumberFormat="1" applyFont="1" applyFill="1" applyBorder="1" applyAlignment="1">
      <alignment horizontal="right" vertical="top" wrapText="1"/>
    </xf>
    <xf numFmtId="181" fontId="8" fillId="0" borderId="10" xfId="0" applyNumberFormat="1" applyFont="1" applyFill="1" applyBorder="1" applyAlignment="1">
      <alignment horizontal="right" vertical="top" wrapText="1"/>
    </xf>
    <xf numFmtId="181" fontId="9" fillId="33" borderId="10" xfId="0" applyNumberFormat="1" applyFont="1" applyFill="1" applyBorder="1" applyAlignment="1">
      <alignment horizontal="right" vertical="top" wrapText="1"/>
    </xf>
    <xf numFmtId="181" fontId="9" fillId="0" borderId="10" xfId="0" applyNumberFormat="1" applyFont="1" applyFill="1" applyBorder="1" applyAlignment="1">
      <alignment horizontal="right" vertical="top" wrapText="1"/>
    </xf>
    <xf numFmtId="181" fontId="9" fillId="33" borderId="10" xfId="0" applyNumberFormat="1" applyFont="1" applyFill="1" applyBorder="1" applyAlignment="1">
      <alignment horizontal="right" vertical="top" wrapText="1"/>
    </xf>
    <xf numFmtId="181" fontId="9" fillId="0" borderId="10" xfId="0" applyNumberFormat="1" applyFont="1" applyFill="1" applyBorder="1" applyAlignment="1">
      <alignment horizontal="right" vertical="top" wrapText="1"/>
    </xf>
    <xf numFmtId="181" fontId="0" fillId="0" borderId="10" xfId="0" applyNumberFormat="1" applyFont="1" applyBorder="1" applyAlignment="1">
      <alignment horizontal="right" vertical="top" wrapText="1"/>
    </xf>
    <xf numFmtId="181" fontId="0" fillId="0" borderId="10" xfId="0" applyNumberFormat="1" applyFont="1" applyFill="1" applyBorder="1" applyAlignment="1">
      <alignment horizontal="right" vertical="top" wrapText="1"/>
    </xf>
    <xf numFmtId="181" fontId="0" fillId="0" borderId="10" xfId="0" applyNumberFormat="1" applyBorder="1" applyAlignment="1">
      <alignment vertical="center"/>
    </xf>
    <xf numFmtId="181" fontId="1" fillId="0" borderId="10" xfId="0" applyNumberFormat="1" applyFont="1" applyBorder="1" applyAlignment="1">
      <alignment vertical="center"/>
    </xf>
    <xf numFmtId="181" fontId="1" fillId="0" borderId="10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8" fillId="33" borderId="10" xfId="0" applyNumberFormat="1" applyFont="1" applyFill="1" applyBorder="1" applyAlignment="1">
      <alignment horizontal="right" vertical="top" wrapText="1"/>
    </xf>
    <xf numFmtId="181" fontId="8" fillId="0" borderId="10" xfId="0" applyNumberFormat="1" applyFont="1" applyFill="1" applyBorder="1" applyAlignment="1">
      <alignment horizontal="right" vertical="top" wrapText="1"/>
    </xf>
    <xf numFmtId="181" fontId="0" fillId="0" borderId="10" xfId="0" applyNumberFormat="1" applyFont="1" applyBorder="1" applyAlignment="1">
      <alignment horizontal="right" vertical="top" wrapText="1"/>
    </xf>
    <xf numFmtId="181" fontId="0" fillId="0" borderId="10" xfId="0" applyNumberFormat="1" applyFont="1" applyFill="1" applyBorder="1" applyAlignment="1">
      <alignment horizontal="right" vertical="top" wrapText="1"/>
    </xf>
    <xf numFmtId="181" fontId="1" fillId="0" borderId="10" xfId="0" applyNumberFormat="1" applyFont="1" applyBorder="1" applyAlignment="1">
      <alignment horizontal="right" vertical="top" wrapText="1"/>
    </xf>
    <xf numFmtId="181" fontId="1" fillId="0" borderId="10" xfId="0" applyNumberFormat="1" applyFont="1" applyFill="1" applyBorder="1" applyAlignment="1">
      <alignment horizontal="right" vertical="top" wrapText="1"/>
    </xf>
    <xf numFmtId="180" fontId="8" fillId="33" borderId="10" xfId="0" applyNumberFormat="1" applyFont="1" applyFill="1" applyBorder="1" applyAlignment="1">
      <alignment horizontal="right" vertical="top" wrapText="1"/>
    </xf>
    <xf numFmtId="180" fontId="8" fillId="0" borderId="10" xfId="0" applyNumberFormat="1" applyFont="1" applyFill="1" applyBorder="1" applyAlignment="1">
      <alignment horizontal="right" vertical="top" wrapText="1"/>
    </xf>
    <xf numFmtId="180" fontId="9" fillId="33" borderId="10" xfId="0" applyNumberFormat="1" applyFont="1" applyFill="1" applyBorder="1" applyAlignment="1">
      <alignment horizontal="right" vertical="top" wrapText="1"/>
    </xf>
    <xf numFmtId="180" fontId="9" fillId="0" borderId="10" xfId="0" applyNumberFormat="1" applyFont="1" applyFill="1" applyBorder="1" applyAlignment="1">
      <alignment horizontal="right" vertical="top" wrapText="1"/>
    </xf>
    <xf numFmtId="180" fontId="9" fillId="33" borderId="10" xfId="0" applyNumberFormat="1" applyFont="1" applyFill="1" applyBorder="1" applyAlignment="1">
      <alignment horizontal="right" vertical="top" wrapText="1"/>
    </xf>
    <xf numFmtId="180" fontId="9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2" sqref="A2:G2"/>
    </sheetView>
  </sheetViews>
  <sheetFormatPr defaultColWidth="9.140625" defaultRowHeight="12.75" customHeight="1"/>
  <cols>
    <col min="1" max="1" width="7.421875" style="16" customWidth="1"/>
    <col min="2" max="2" width="51.8515625" style="1" customWidth="1"/>
    <col min="3" max="3" width="14.7109375" style="1" customWidth="1"/>
    <col min="4" max="5" width="12.00390625" style="26" customWidth="1"/>
    <col min="6" max="6" width="12.00390625" style="1" customWidth="1"/>
    <col min="7" max="7" width="18.57421875" style="1" customWidth="1"/>
    <col min="8" max="8" width="9.140625" style="1" hidden="1" customWidth="1"/>
    <col min="9" max="16384" width="9.140625" style="1" customWidth="1"/>
  </cols>
  <sheetData>
    <row r="1" spans="1:8" ht="110.25" customHeight="1">
      <c r="A1" s="60"/>
      <c r="B1" s="60"/>
      <c r="C1" s="60"/>
      <c r="F1" s="61" t="s">
        <v>86</v>
      </c>
      <c r="G1" s="62"/>
      <c r="H1" s="1" t="s">
        <v>6</v>
      </c>
    </row>
    <row r="2" spans="1:7" ht="20.25" customHeight="1">
      <c r="A2" s="57" t="s">
        <v>21</v>
      </c>
      <c r="B2" s="57"/>
      <c r="C2" s="57"/>
      <c r="D2" s="57"/>
      <c r="E2" s="57"/>
      <c r="F2" s="57"/>
      <c r="G2" s="57"/>
    </row>
    <row r="3" spans="1:7" s="3" customFormat="1" ht="12.75">
      <c r="A3" s="58" t="s">
        <v>13</v>
      </c>
      <c r="B3" s="58"/>
      <c r="C3" s="58"/>
      <c r="D3" s="58"/>
      <c r="E3" s="58"/>
      <c r="F3" s="58"/>
      <c r="G3" s="58"/>
    </row>
    <row r="4" spans="1:7" ht="25.5" customHeight="1">
      <c r="A4" s="59" t="s">
        <v>23</v>
      </c>
      <c r="B4" s="59"/>
      <c r="C4" s="59"/>
      <c r="D4" s="59"/>
      <c r="E4" s="59"/>
      <c r="F4" s="59"/>
      <c r="G4" s="59"/>
    </row>
    <row r="5" spans="1:7" s="2" customFormat="1" ht="41.25" customHeight="1">
      <c r="A5" s="56" t="s">
        <v>3</v>
      </c>
      <c r="B5" s="56" t="s">
        <v>18</v>
      </c>
      <c r="C5" s="56" t="s">
        <v>89</v>
      </c>
      <c r="D5" s="56"/>
      <c r="E5" s="56"/>
      <c r="F5" s="56"/>
      <c r="G5" s="56" t="s">
        <v>2</v>
      </c>
    </row>
    <row r="6" spans="1:7" s="2" customFormat="1" ht="49.5" customHeight="1">
      <c r="A6" s="56"/>
      <c r="B6" s="56"/>
      <c r="C6" s="8" t="s">
        <v>0</v>
      </c>
      <c r="D6" s="27" t="s">
        <v>5</v>
      </c>
      <c r="E6" s="27" t="s">
        <v>16</v>
      </c>
      <c r="F6" s="8" t="s">
        <v>22</v>
      </c>
      <c r="G6" s="56"/>
    </row>
    <row r="7" spans="1:7" s="2" customFormat="1" ht="12.75">
      <c r="A7" s="17" t="s">
        <v>9</v>
      </c>
      <c r="B7" s="5" t="s">
        <v>7</v>
      </c>
      <c r="C7" s="5" t="s">
        <v>8</v>
      </c>
      <c r="D7" s="28" t="s">
        <v>12</v>
      </c>
      <c r="E7" s="28" t="s">
        <v>10</v>
      </c>
      <c r="F7" s="5" t="s">
        <v>11</v>
      </c>
      <c r="G7" s="5">
        <v>12</v>
      </c>
    </row>
    <row r="8" spans="1:7" ht="24.75" customHeight="1">
      <c r="A8" s="15">
        <v>1</v>
      </c>
      <c r="B8" s="6" t="s">
        <v>14</v>
      </c>
      <c r="C8" s="50">
        <f>SUM(D8+E8+F8)</f>
        <v>71833.3</v>
      </c>
      <c r="D8" s="51">
        <f>SUM(D9+D10+D11)</f>
        <v>25479.699999999997</v>
      </c>
      <c r="E8" s="51">
        <f>SUM(E9+E10+E11)</f>
        <v>24190.100000000002</v>
      </c>
      <c r="F8" s="50">
        <f>SUM(F9+F10+F11)</f>
        <v>22163.5</v>
      </c>
      <c r="G8" s="6" t="s">
        <v>19</v>
      </c>
    </row>
    <row r="9" spans="1:7" s="16" customFormat="1" ht="12.75">
      <c r="A9" s="15">
        <v>2</v>
      </c>
      <c r="B9" s="15" t="s">
        <v>73</v>
      </c>
      <c r="C9" s="52">
        <f>SUM(D9+E9+F9)</f>
        <v>1897.9</v>
      </c>
      <c r="D9" s="53">
        <f aca="true" t="shared" si="0" ref="D9:F11">SUM(D13)</f>
        <v>715.9000000000001</v>
      </c>
      <c r="E9" s="53">
        <f t="shared" si="0"/>
        <v>591</v>
      </c>
      <c r="F9" s="52">
        <f t="shared" si="0"/>
        <v>591</v>
      </c>
      <c r="G9" s="15"/>
    </row>
    <row r="10" spans="1:7" s="16" customFormat="1" ht="12.75">
      <c r="A10" s="15">
        <v>3</v>
      </c>
      <c r="B10" s="15" t="s">
        <v>15</v>
      </c>
      <c r="C10" s="52">
        <f>SUM(D10+E10+F10)</f>
        <v>324.2</v>
      </c>
      <c r="D10" s="53">
        <f t="shared" si="0"/>
        <v>98.39999999999999</v>
      </c>
      <c r="E10" s="53">
        <f t="shared" si="0"/>
        <v>102.39999999999999</v>
      </c>
      <c r="F10" s="52">
        <f t="shared" si="0"/>
        <v>123.39999999999999</v>
      </c>
      <c r="G10" s="15" t="s">
        <v>19</v>
      </c>
    </row>
    <row r="11" spans="1:7" s="16" customFormat="1" ht="12.75">
      <c r="A11" s="15">
        <v>4</v>
      </c>
      <c r="B11" s="15" t="s">
        <v>20</v>
      </c>
      <c r="C11" s="52">
        <f>SUM(D11+E11+F11)</f>
        <v>69611.2</v>
      </c>
      <c r="D11" s="53">
        <f t="shared" si="0"/>
        <v>24665.399999999998</v>
      </c>
      <c r="E11" s="53">
        <f t="shared" si="0"/>
        <v>23496.7</v>
      </c>
      <c r="F11" s="52">
        <f t="shared" si="0"/>
        <v>21449.1</v>
      </c>
      <c r="G11" s="15" t="s">
        <v>19</v>
      </c>
    </row>
    <row r="12" spans="1:7" ht="12.75">
      <c r="A12" s="15">
        <v>5</v>
      </c>
      <c r="B12" s="6" t="s">
        <v>4</v>
      </c>
      <c r="C12" s="50"/>
      <c r="D12" s="51"/>
      <c r="E12" s="51"/>
      <c r="F12" s="50"/>
      <c r="G12" s="6" t="s">
        <v>19</v>
      </c>
    </row>
    <row r="13" spans="1:7" s="16" customFormat="1" ht="12.75">
      <c r="A13" s="15">
        <v>6</v>
      </c>
      <c r="B13" s="15" t="s">
        <v>73</v>
      </c>
      <c r="C13" s="52">
        <f>SUM(D13+E13+F13)</f>
        <v>1897.9</v>
      </c>
      <c r="D13" s="53">
        <f aca="true" t="shared" si="1" ref="D13:F14">SUM(D57)</f>
        <v>715.9000000000001</v>
      </c>
      <c r="E13" s="53">
        <f t="shared" si="1"/>
        <v>591</v>
      </c>
      <c r="F13" s="52">
        <f t="shared" si="1"/>
        <v>591</v>
      </c>
      <c r="G13" s="15"/>
    </row>
    <row r="14" spans="1:7" s="16" customFormat="1" ht="12.75">
      <c r="A14" s="15">
        <v>7</v>
      </c>
      <c r="B14" s="15" t="s">
        <v>15</v>
      </c>
      <c r="C14" s="52">
        <f>SUM(D14+E14+F14)</f>
        <v>324.2</v>
      </c>
      <c r="D14" s="53">
        <f t="shared" si="1"/>
        <v>98.39999999999999</v>
      </c>
      <c r="E14" s="53">
        <f t="shared" si="1"/>
        <v>102.39999999999999</v>
      </c>
      <c r="F14" s="52">
        <f t="shared" si="1"/>
        <v>123.39999999999999</v>
      </c>
      <c r="G14" s="15" t="s">
        <v>19</v>
      </c>
    </row>
    <row r="15" spans="1:7" s="16" customFormat="1" ht="12.75">
      <c r="A15" s="15">
        <v>8</v>
      </c>
      <c r="B15" s="15" t="s">
        <v>20</v>
      </c>
      <c r="C15" s="52">
        <f>SUM(D15+E15+F15)</f>
        <v>69611.2</v>
      </c>
      <c r="D15" s="53">
        <f>SUM(D18+D59)</f>
        <v>24665.399999999998</v>
      </c>
      <c r="E15" s="53">
        <f>SUM(E18+E59)</f>
        <v>23496.7</v>
      </c>
      <c r="F15" s="52">
        <f>SUM(F18+F59)</f>
        <v>21449.1</v>
      </c>
      <c r="G15" s="15" t="s">
        <v>19</v>
      </c>
    </row>
    <row r="16" spans="1:7" ht="38.25" customHeight="1">
      <c r="A16" s="15">
        <v>9</v>
      </c>
      <c r="B16" s="6" t="s">
        <v>24</v>
      </c>
      <c r="C16" s="30"/>
      <c r="D16" s="31"/>
      <c r="E16" s="31"/>
      <c r="F16" s="30"/>
      <c r="G16" s="6" t="s">
        <v>19</v>
      </c>
    </row>
    <row r="17" spans="1:7" ht="38.25">
      <c r="A17" s="15">
        <v>10</v>
      </c>
      <c r="B17" s="6" t="s">
        <v>25</v>
      </c>
      <c r="C17" s="50">
        <f>SUM(D17+E17+F17)</f>
        <v>6418.7029999999995</v>
      </c>
      <c r="D17" s="51">
        <f>SUM(D18)</f>
        <v>2165.603</v>
      </c>
      <c r="E17" s="51">
        <f>SUM(E18)</f>
        <v>2133.2000000000003</v>
      </c>
      <c r="F17" s="50">
        <f>SUM(F18)</f>
        <v>2119.9</v>
      </c>
      <c r="G17" s="6" t="s">
        <v>19</v>
      </c>
    </row>
    <row r="18" spans="1:7" ht="12.75">
      <c r="A18" s="15">
        <v>11</v>
      </c>
      <c r="B18" s="7" t="s">
        <v>20</v>
      </c>
      <c r="C18" s="54">
        <f>SUM(D18+E18+F18)</f>
        <v>6418.7029999999995</v>
      </c>
      <c r="D18" s="55">
        <f>SUM(D21)</f>
        <v>2165.603</v>
      </c>
      <c r="E18" s="55">
        <f>SUM(E21)</f>
        <v>2133.2000000000003</v>
      </c>
      <c r="F18" s="54">
        <f>SUM(F21)</f>
        <v>2119.9</v>
      </c>
      <c r="G18" s="7"/>
    </row>
    <row r="19" spans="1:7" ht="12.75">
      <c r="A19" s="15">
        <v>12</v>
      </c>
      <c r="B19" s="6" t="s">
        <v>1</v>
      </c>
      <c r="C19" s="50"/>
      <c r="D19" s="51"/>
      <c r="E19" s="51"/>
      <c r="F19" s="50"/>
      <c r="G19" s="6"/>
    </row>
    <row r="20" spans="1:7" ht="12.75" customHeight="1">
      <c r="A20" s="15">
        <v>13</v>
      </c>
      <c r="B20" s="6" t="s">
        <v>17</v>
      </c>
      <c r="C20" s="50">
        <f>SUM(D20+E20+F20)</f>
        <v>6418.7029999999995</v>
      </c>
      <c r="D20" s="51">
        <f>SUM(D21)</f>
        <v>2165.603</v>
      </c>
      <c r="E20" s="51">
        <f>SUM(E21)</f>
        <v>2133.2000000000003</v>
      </c>
      <c r="F20" s="50">
        <f>SUM(F21)</f>
        <v>2119.9</v>
      </c>
      <c r="G20" s="6"/>
    </row>
    <row r="21" spans="1:7" ht="12.75">
      <c r="A21" s="15">
        <v>14</v>
      </c>
      <c r="B21" s="7" t="s">
        <v>20</v>
      </c>
      <c r="C21" s="54">
        <f>SUM(D21+E21+F21)</f>
        <v>6418.7029999999995</v>
      </c>
      <c r="D21" s="55">
        <f>SUM(D46)</f>
        <v>2165.603</v>
      </c>
      <c r="E21" s="55">
        <f>SUM(E46)</f>
        <v>2133.2000000000003</v>
      </c>
      <c r="F21" s="54">
        <f>SUM(F46)</f>
        <v>2119.9</v>
      </c>
      <c r="G21" s="7"/>
    </row>
    <row r="22" spans="1:7" ht="38.25">
      <c r="A22" s="15">
        <v>15</v>
      </c>
      <c r="B22" s="6" t="s">
        <v>26</v>
      </c>
      <c r="C22" s="30"/>
      <c r="D22" s="31"/>
      <c r="E22" s="31"/>
      <c r="F22" s="30"/>
      <c r="G22" s="6"/>
    </row>
    <row r="23" spans="1:7" ht="25.5">
      <c r="A23" s="15">
        <v>16</v>
      </c>
      <c r="B23" s="4" t="s">
        <v>27</v>
      </c>
      <c r="C23" s="36"/>
      <c r="D23" s="37"/>
      <c r="E23" s="37"/>
      <c r="F23" s="36"/>
      <c r="G23" s="4"/>
    </row>
    <row r="24" spans="1:7" ht="38.25" customHeight="1">
      <c r="A24" s="15">
        <v>17</v>
      </c>
      <c r="B24" s="4" t="s">
        <v>28</v>
      </c>
      <c r="C24" s="36"/>
      <c r="D24" s="37"/>
      <c r="E24" s="37"/>
      <c r="F24" s="36"/>
      <c r="G24" s="4"/>
    </row>
    <row r="25" spans="1:7" ht="114.75" customHeight="1">
      <c r="A25" s="15">
        <v>18</v>
      </c>
      <c r="B25" s="4" t="s">
        <v>29</v>
      </c>
      <c r="C25" s="36"/>
      <c r="D25" s="37"/>
      <c r="E25" s="37"/>
      <c r="F25" s="36"/>
      <c r="G25" s="4"/>
    </row>
    <row r="26" spans="1:7" ht="40.5" customHeight="1">
      <c r="A26" s="15">
        <v>19</v>
      </c>
      <c r="B26" s="9" t="s">
        <v>77</v>
      </c>
      <c r="C26" s="36"/>
      <c r="D26" s="37"/>
      <c r="E26" s="37"/>
      <c r="F26" s="36"/>
      <c r="G26" s="4"/>
    </row>
    <row r="27" spans="1:7" ht="60.75" customHeight="1">
      <c r="A27" s="15">
        <v>20</v>
      </c>
      <c r="B27" s="9" t="s">
        <v>78</v>
      </c>
      <c r="C27" s="36"/>
      <c r="D27" s="37"/>
      <c r="E27" s="37"/>
      <c r="F27" s="36"/>
      <c r="G27" s="4"/>
    </row>
    <row r="28" spans="1:7" ht="43.5" customHeight="1">
      <c r="A28" s="15">
        <v>21</v>
      </c>
      <c r="B28" s="10" t="s">
        <v>30</v>
      </c>
      <c r="C28" s="30"/>
      <c r="D28" s="31"/>
      <c r="E28" s="31"/>
      <c r="F28" s="30"/>
      <c r="G28" s="6"/>
    </row>
    <row r="29" spans="1:7" ht="33" customHeight="1">
      <c r="A29" s="15">
        <v>22</v>
      </c>
      <c r="B29" s="9" t="s">
        <v>31</v>
      </c>
      <c r="C29" s="36"/>
      <c r="D29" s="37"/>
      <c r="E29" s="37"/>
      <c r="F29" s="36"/>
      <c r="G29" s="4"/>
    </row>
    <row r="30" spans="1:7" ht="69" customHeight="1">
      <c r="A30" s="15">
        <v>23</v>
      </c>
      <c r="B30" s="9" t="s">
        <v>32</v>
      </c>
      <c r="C30" s="30"/>
      <c r="D30" s="31"/>
      <c r="E30" s="31"/>
      <c r="F30" s="30"/>
      <c r="G30" s="6"/>
    </row>
    <row r="31" spans="1:7" ht="51">
      <c r="A31" s="15">
        <v>24</v>
      </c>
      <c r="B31" s="9" t="s">
        <v>33</v>
      </c>
      <c r="C31" s="36"/>
      <c r="D31" s="37"/>
      <c r="E31" s="37"/>
      <c r="F31" s="36"/>
      <c r="G31" s="4"/>
    </row>
    <row r="32" spans="1:7" ht="102">
      <c r="A32" s="15">
        <v>25</v>
      </c>
      <c r="B32" s="9" t="s">
        <v>34</v>
      </c>
      <c r="C32" s="30"/>
      <c r="D32" s="31"/>
      <c r="E32" s="31"/>
      <c r="F32" s="30"/>
      <c r="G32" s="6"/>
    </row>
    <row r="33" spans="1:7" ht="51">
      <c r="A33" s="15">
        <v>26</v>
      </c>
      <c r="B33" s="9" t="s">
        <v>35</v>
      </c>
      <c r="C33" s="36"/>
      <c r="D33" s="37"/>
      <c r="E33" s="37"/>
      <c r="F33" s="36"/>
      <c r="G33" s="4"/>
    </row>
    <row r="34" spans="1:7" ht="39.75" customHeight="1">
      <c r="A34" s="15">
        <v>27</v>
      </c>
      <c r="B34" s="9" t="s">
        <v>36</v>
      </c>
      <c r="C34" s="30"/>
      <c r="D34" s="31"/>
      <c r="E34" s="31"/>
      <c r="F34" s="30"/>
      <c r="G34" s="6"/>
    </row>
    <row r="35" spans="1:7" ht="63.75">
      <c r="A35" s="15">
        <v>28</v>
      </c>
      <c r="B35" s="10" t="s">
        <v>37</v>
      </c>
      <c r="C35" s="36"/>
      <c r="D35" s="37"/>
      <c r="E35" s="37"/>
      <c r="F35" s="36"/>
      <c r="G35" s="4"/>
    </row>
    <row r="36" spans="1:7" ht="42.75" customHeight="1">
      <c r="A36" s="15">
        <v>29</v>
      </c>
      <c r="B36" s="9" t="s">
        <v>38</v>
      </c>
      <c r="C36" s="30"/>
      <c r="D36" s="31"/>
      <c r="E36" s="31"/>
      <c r="F36" s="30"/>
      <c r="G36" s="6"/>
    </row>
    <row r="37" spans="1:7" ht="25.5">
      <c r="A37" s="15">
        <v>30</v>
      </c>
      <c r="B37" s="9" t="s">
        <v>39</v>
      </c>
      <c r="C37" s="36"/>
      <c r="D37" s="37"/>
      <c r="E37" s="37"/>
      <c r="F37" s="36"/>
      <c r="G37" s="4"/>
    </row>
    <row r="38" spans="1:7" ht="30" customHeight="1">
      <c r="A38" s="15">
        <v>31</v>
      </c>
      <c r="B38" s="9" t="s">
        <v>40</v>
      </c>
      <c r="C38" s="30"/>
      <c r="D38" s="31"/>
      <c r="E38" s="31"/>
      <c r="F38" s="30"/>
      <c r="G38" s="6"/>
    </row>
    <row r="39" spans="1:7" ht="57.75" customHeight="1">
      <c r="A39" s="15">
        <v>32</v>
      </c>
      <c r="B39" s="10" t="s">
        <v>74</v>
      </c>
      <c r="C39" s="36"/>
      <c r="D39" s="37"/>
      <c r="E39" s="37"/>
      <c r="F39" s="36"/>
      <c r="G39" s="4"/>
    </row>
    <row r="40" spans="1:7" ht="52.5" customHeight="1">
      <c r="A40" s="15">
        <v>33</v>
      </c>
      <c r="B40" s="9" t="s">
        <v>43</v>
      </c>
      <c r="C40" s="36"/>
      <c r="D40" s="37"/>
      <c r="E40" s="37"/>
      <c r="F40" s="36"/>
      <c r="G40" s="4"/>
    </row>
    <row r="41" spans="1:7" ht="66" customHeight="1">
      <c r="A41" s="15">
        <v>34</v>
      </c>
      <c r="B41" s="9" t="s">
        <v>41</v>
      </c>
      <c r="C41" s="30"/>
      <c r="D41" s="31"/>
      <c r="E41" s="31"/>
      <c r="F41" s="30"/>
      <c r="G41" s="6"/>
    </row>
    <row r="42" spans="1:7" ht="63.75">
      <c r="A42" s="15">
        <v>35</v>
      </c>
      <c r="B42" s="9" t="s">
        <v>42</v>
      </c>
      <c r="C42" s="36"/>
      <c r="D42" s="37"/>
      <c r="E42" s="37"/>
      <c r="F42" s="36"/>
      <c r="G42" s="4"/>
    </row>
    <row r="43" spans="1:7" ht="63.75">
      <c r="A43" s="15">
        <v>36</v>
      </c>
      <c r="B43" s="9" t="s">
        <v>44</v>
      </c>
      <c r="C43" s="30"/>
      <c r="D43" s="31"/>
      <c r="E43" s="31"/>
      <c r="F43" s="30"/>
      <c r="G43" s="6"/>
    </row>
    <row r="44" spans="1:7" ht="38.25">
      <c r="A44" s="15">
        <v>37</v>
      </c>
      <c r="B44" s="9" t="s">
        <v>45</v>
      </c>
      <c r="C44" s="36"/>
      <c r="D44" s="37"/>
      <c r="E44" s="37"/>
      <c r="F44" s="36"/>
      <c r="G44" s="4"/>
    </row>
    <row r="45" spans="1:7" ht="42.75" customHeight="1">
      <c r="A45" s="15">
        <v>38</v>
      </c>
      <c r="B45" s="10" t="s">
        <v>46</v>
      </c>
      <c r="C45" s="38"/>
      <c r="D45" s="31"/>
      <c r="E45" s="31"/>
      <c r="F45" s="30"/>
      <c r="G45" s="6"/>
    </row>
    <row r="46" spans="1:7" s="20" customFormat="1" ht="12.75">
      <c r="A46" s="19">
        <v>39</v>
      </c>
      <c r="B46" s="22" t="s">
        <v>47</v>
      </c>
      <c r="C46" s="39">
        <f>SUM(C48+C54)</f>
        <v>6418.7029999999995</v>
      </c>
      <c r="D46" s="40">
        <f>SUM(D48+D54)</f>
        <v>2165.603</v>
      </c>
      <c r="E46" s="40">
        <f>SUM(E48+E54)</f>
        <v>2133.2000000000003</v>
      </c>
      <c r="F46" s="39">
        <f>SUM(F48+F54)</f>
        <v>2119.9</v>
      </c>
      <c r="G46" s="21"/>
    </row>
    <row r="47" spans="1:7" ht="51">
      <c r="A47" s="15">
        <v>40</v>
      </c>
      <c r="B47" s="9" t="s">
        <v>48</v>
      </c>
      <c r="C47" s="38"/>
      <c r="D47" s="31" t="s">
        <v>19</v>
      </c>
      <c r="E47" s="31" t="s">
        <v>19</v>
      </c>
      <c r="F47" s="30" t="s">
        <v>19</v>
      </c>
      <c r="G47" s="6" t="s">
        <v>19</v>
      </c>
    </row>
    <row r="48" spans="1:7" ht="12.75">
      <c r="A48" s="15"/>
      <c r="B48" s="9" t="s">
        <v>20</v>
      </c>
      <c r="C48" s="38">
        <f>SUM(C50+C52)</f>
        <v>6233.303</v>
      </c>
      <c r="D48" s="41">
        <f>SUM(D50+D52)</f>
        <v>2103.803</v>
      </c>
      <c r="E48" s="41">
        <f>SUM(E50+E52)</f>
        <v>2071.4</v>
      </c>
      <c r="F48" s="38">
        <f>SUM(F50+F52)</f>
        <v>2058.1</v>
      </c>
      <c r="G48" s="6"/>
    </row>
    <row r="49" spans="1:7" ht="12.75">
      <c r="A49" s="15">
        <v>41</v>
      </c>
      <c r="B49" s="9" t="s">
        <v>75</v>
      </c>
      <c r="C49" s="42"/>
      <c r="D49" s="35"/>
      <c r="E49" s="35"/>
      <c r="F49" s="34"/>
      <c r="G49" s="6" t="s">
        <v>19</v>
      </c>
    </row>
    <row r="50" spans="1:7" ht="12.75">
      <c r="A50" s="15">
        <v>42</v>
      </c>
      <c r="B50" s="9" t="s">
        <v>20</v>
      </c>
      <c r="C50" s="43">
        <f>SUM(D50:F50)</f>
        <v>5591.8</v>
      </c>
      <c r="D50" s="35">
        <v>1890.7</v>
      </c>
      <c r="E50" s="35">
        <v>1856.1</v>
      </c>
      <c r="F50" s="34">
        <v>1845</v>
      </c>
      <c r="G50" s="7" t="s">
        <v>19</v>
      </c>
    </row>
    <row r="51" spans="1:7" ht="12.75">
      <c r="A51" s="15">
        <v>43</v>
      </c>
      <c r="B51" s="9" t="s">
        <v>76</v>
      </c>
      <c r="C51" s="43"/>
      <c r="D51" s="35" t="s">
        <v>19</v>
      </c>
      <c r="E51" s="35" t="s">
        <v>19</v>
      </c>
      <c r="F51" s="34" t="s">
        <v>19</v>
      </c>
      <c r="G51" s="6" t="s">
        <v>19</v>
      </c>
    </row>
    <row r="52" spans="1:7" ht="12.75">
      <c r="A52" s="15">
        <v>44</v>
      </c>
      <c r="B52" s="9" t="s">
        <v>20</v>
      </c>
      <c r="C52" s="43">
        <f>SUM(D52:F52)</f>
        <v>641.503</v>
      </c>
      <c r="D52" s="35">
        <v>213.103</v>
      </c>
      <c r="E52" s="35">
        <v>215.3</v>
      </c>
      <c r="F52" s="34">
        <v>213.1</v>
      </c>
      <c r="G52" s="6"/>
    </row>
    <row r="53" spans="1:7" ht="25.5">
      <c r="A53" s="15">
        <v>45</v>
      </c>
      <c r="B53" s="9" t="s">
        <v>49</v>
      </c>
      <c r="C53" s="43"/>
      <c r="D53" s="35"/>
      <c r="E53" s="35"/>
      <c r="F53" s="34"/>
      <c r="G53" s="7"/>
    </row>
    <row r="54" spans="1:7" ht="12.75">
      <c r="A54" s="15">
        <v>46</v>
      </c>
      <c r="B54" s="9" t="s">
        <v>20</v>
      </c>
      <c r="C54" s="43">
        <f>SUM(D54:F54)</f>
        <v>185.39999999999998</v>
      </c>
      <c r="D54" s="35">
        <v>61.8</v>
      </c>
      <c r="E54" s="35">
        <v>61.8</v>
      </c>
      <c r="F54" s="34">
        <v>61.8</v>
      </c>
      <c r="G54" s="6"/>
    </row>
    <row r="55" spans="1:7" ht="66" customHeight="1">
      <c r="A55" s="15">
        <v>47</v>
      </c>
      <c r="B55" s="6" t="s">
        <v>50</v>
      </c>
      <c r="C55" s="30" t="s">
        <v>19</v>
      </c>
      <c r="D55" s="31" t="s">
        <v>19</v>
      </c>
      <c r="E55" s="31" t="s">
        <v>19</v>
      </c>
      <c r="F55" s="30" t="s">
        <v>19</v>
      </c>
      <c r="G55" s="6" t="s">
        <v>19</v>
      </c>
    </row>
    <row r="56" spans="1:7" ht="63.75">
      <c r="A56" s="15">
        <v>48</v>
      </c>
      <c r="B56" s="6" t="s">
        <v>51</v>
      </c>
      <c r="C56" s="30">
        <f>SUM(C57+C58+C59)</f>
        <v>65414.596999999994</v>
      </c>
      <c r="D56" s="31">
        <f>SUM(D57+D58+D59)</f>
        <v>23314.096999999998</v>
      </c>
      <c r="E56" s="31">
        <f>SUM(E57+E58+E59)</f>
        <v>22056.9</v>
      </c>
      <c r="F56" s="30">
        <f>SUM(F57+F58+F59)</f>
        <v>20043.6</v>
      </c>
      <c r="G56" s="6"/>
    </row>
    <row r="57" spans="1:7" ht="12.75">
      <c r="A57" s="15">
        <v>49</v>
      </c>
      <c r="B57" s="15" t="s">
        <v>73</v>
      </c>
      <c r="C57" s="30">
        <f>SUM(D57+E57+F57)</f>
        <v>1897.9</v>
      </c>
      <c r="D57" s="31">
        <f>SUM(D62)</f>
        <v>715.9000000000001</v>
      </c>
      <c r="E57" s="31">
        <f>SUM(E62)</f>
        <v>591</v>
      </c>
      <c r="F57" s="30">
        <f>SUM(F62)</f>
        <v>591</v>
      </c>
      <c r="G57" s="6"/>
    </row>
    <row r="58" spans="1:7" ht="12.75">
      <c r="A58" s="15">
        <v>50</v>
      </c>
      <c r="B58" s="7" t="s">
        <v>15</v>
      </c>
      <c r="C58" s="30">
        <f>SUM(D58+E58+F58)</f>
        <v>324.2</v>
      </c>
      <c r="D58" s="31">
        <f aca="true" t="shared" si="2" ref="D58:F59">SUM(D63)</f>
        <v>98.39999999999999</v>
      </c>
      <c r="E58" s="31">
        <f t="shared" si="2"/>
        <v>102.39999999999999</v>
      </c>
      <c r="F58" s="30">
        <f t="shared" si="2"/>
        <v>123.39999999999999</v>
      </c>
      <c r="G58" s="7"/>
    </row>
    <row r="59" spans="1:7" ht="12.75">
      <c r="A59" s="15">
        <v>51</v>
      </c>
      <c r="B59" s="7" t="s">
        <v>20</v>
      </c>
      <c r="C59" s="30">
        <f>SUM(D59+E59+F59)</f>
        <v>63192.496999999996</v>
      </c>
      <c r="D59" s="31">
        <f t="shared" si="2"/>
        <v>22499.797</v>
      </c>
      <c r="E59" s="31">
        <f t="shared" si="2"/>
        <v>21363.5</v>
      </c>
      <c r="F59" s="31">
        <f t="shared" si="2"/>
        <v>19329.199999999997</v>
      </c>
      <c r="G59" s="7"/>
    </row>
    <row r="60" spans="1:7" ht="12.75">
      <c r="A60" s="15">
        <v>52</v>
      </c>
      <c r="B60" s="6" t="s">
        <v>1</v>
      </c>
      <c r="C60" s="30"/>
      <c r="D60" s="31"/>
      <c r="E60" s="31"/>
      <c r="F60" s="30"/>
      <c r="G60" s="6"/>
    </row>
    <row r="61" spans="1:7" ht="15" customHeight="1">
      <c r="A61" s="15">
        <v>53</v>
      </c>
      <c r="B61" s="6" t="s">
        <v>17</v>
      </c>
      <c r="C61" s="30">
        <f>SUM(D61+E61+F61)</f>
        <v>65414.597</v>
      </c>
      <c r="D61" s="31">
        <f>SUM(D62+D63+D64)</f>
        <v>23314.096999999998</v>
      </c>
      <c r="E61" s="31">
        <f>SUM(E62+E63+E64)</f>
        <v>22056.9</v>
      </c>
      <c r="F61" s="30">
        <f>SUM(F62+F63+F64)</f>
        <v>20043.6</v>
      </c>
      <c r="G61" s="6"/>
    </row>
    <row r="62" spans="1:7" ht="12.75">
      <c r="A62" s="19">
        <v>54</v>
      </c>
      <c r="B62" s="19" t="s">
        <v>73</v>
      </c>
      <c r="C62" s="44">
        <f>SUM(D62+E62+F62)</f>
        <v>1897.9</v>
      </c>
      <c r="D62" s="45">
        <f>SUM(D120)</f>
        <v>715.9000000000001</v>
      </c>
      <c r="E62" s="45">
        <f>SUM(E120)</f>
        <v>591</v>
      </c>
      <c r="F62" s="44">
        <f>SUM(F120)</f>
        <v>591</v>
      </c>
      <c r="G62" s="19"/>
    </row>
    <row r="63" spans="1:7" ht="12.75">
      <c r="A63" s="19">
        <v>55</v>
      </c>
      <c r="B63" s="19" t="s">
        <v>15</v>
      </c>
      <c r="C63" s="44">
        <f>SUM(D63+E63+F63)</f>
        <v>324.2</v>
      </c>
      <c r="D63" s="45">
        <f>SUM(D112)</f>
        <v>98.39999999999999</v>
      </c>
      <c r="E63" s="45">
        <f>SUM(E112)</f>
        <v>102.39999999999999</v>
      </c>
      <c r="F63" s="44">
        <f>SUM(F112)</f>
        <v>123.39999999999999</v>
      </c>
      <c r="G63" s="19"/>
    </row>
    <row r="64" spans="1:7" ht="12.75">
      <c r="A64" s="19">
        <v>56</v>
      </c>
      <c r="B64" s="19" t="s">
        <v>20</v>
      </c>
      <c r="C64" s="44">
        <f>SUM(D64+E64+F64)</f>
        <v>63192.496999999996</v>
      </c>
      <c r="D64" s="45">
        <f>SUM(D66+D76+D84)</f>
        <v>22499.797</v>
      </c>
      <c r="E64" s="45">
        <f>SUM(E66+E76+E84)</f>
        <v>21363.5</v>
      </c>
      <c r="F64" s="44">
        <f>SUM(F66+F76+F84)</f>
        <v>19329.199999999997</v>
      </c>
      <c r="G64" s="19"/>
    </row>
    <row r="65" spans="1:7" ht="102">
      <c r="A65" s="15">
        <v>57</v>
      </c>
      <c r="B65" s="10" t="s">
        <v>59</v>
      </c>
      <c r="C65" s="30"/>
      <c r="D65" s="31"/>
      <c r="E65" s="31"/>
      <c r="F65" s="30"/>
      <c r="G65" s="6"/>
    </row>
    <row r="66" spans="1:7" s="20" customFormat="1" ht="12.75">
      <c r="A66" s="19">
        <v>58</v>
      </c>
      <c r="B66" s="10" t="s">
        <v>20</v>
      </c>
      <c r="C66" s="44">
        <f>SUM(C68:C74)</f>
        <v>41702.649999999994</v>
      </c>
      <c r="D66" s="45">
        <f>SUM(D68:D74)</f>
        <v>13756.749999999998</v>
      </c>
      <c r="E66" s="45">
        <f>SUM(E68:E74)</f>
        <v>14043.700000000003</v>
      </c>
      <c r="F66" s="44">
        <f>SUM(F68:F74)</f>
        <v>13902.199999999999</v>
      </c>
      <c r="G66" s="19"/>
    </row>
    <row r="67" spans="1:7" ht="12.75">
      <c r="A67" s="15">
        <v>59</v>
      </c>
      <c r="B67" s="12" t="s">
        <v>52</v>
      </c>
      <c r="C67" s="46"/>
      <c r="D67" s="47"/>
      <c r="E67" s="47"/>
      <c r="F67" s="46"/>
      <c r="G67" s="4"/>
    </row>
    <row r="68" spans="1:7" ht="12.75">
      <c r="A68" s="15">
        <v>60</v>
      </c>
      <c r="B68" s="9" t="s">
        <v>20</v>
      </c>
      <c r="C68" s="32">
        <f>SUM(D68:F68)</f>
        <v>3436.0000000000005</v>
      </c>
      <c r="D68" s="33">
        <v>1136.9</v>
      </c>
      <c r="E68" s="33">
        <v>1162.2</v>
      </c>
      <c r="F68" s="33">
        <v>1136.9</v>
      </c>
      <c r="G68" s="6"/>
    </row>
    <row r="69" spans="1:7" ht="12.75">
      <c r="A69" s="15">
        <v>61</v>
      </c>
      <c r="B69" s="9" t="s">
        <v>53</v>
      </c>
      <c r="C69" s="46"/>
      <c r="D69" s="47"/>
      <c r="E69" s="47"/>
      <c r="F69" s="47"/>
      <c r="G69" s="4"/>
    </row>
    <row r="70" spans="1:7" ht="12" customHeight="1">
      <c r="A70" s="15">
        <v>62</v>
      </c>
      <c r="B70" s="9" t="s">
        <v>20</v>
      </c>
      <c r="C70" s="32">
        <f>SUM(D70:F70)</f>
        <v>34137.649999999994</v>
      </c>
      <c r="D70" s="33">
        <v>11298.15</v>
      </c>
      <c r="E70" s="33">
        <v>11475.7</v>
      </c>
      <c r="F70" s="33">
        <v>11363.8</v>
      </c>
      <c r="G70" s="6"/>
    </row>
    <row r="71" spans="1:7" ht="12.75">
      <c r="A71" s="15">
        <v>63</v>
      </c>
      <c r="B71" s="9" t="s">
        <v>54</v>
      </c>
      <c r="C71" s="46"/>
      <c r="D71" s="47"/>
      <c r="E71" s="47"/>
      <c r="F71" s="47"/>
      <c r="G71" s="4"/>
    </row>
    <row r="72" spans="1:7" ht="13.5" customHeight="1">
      <c r="A72" s="15">
        <v>64</v>
      </c>
      <c r="B72" s="9" t="s">
        <v>20</v>
      </c>
      <c r="C72" s="32">
        <f>SUM(D72:F72)</f>
        <v>2824.5</v>
      </c>
      <c r="D72" s="33">
        <v>888.3</v>
      </c>
      <c r="E72" s="33">
        <v>968.1</v>
      </c>
      <c r="F72" s="33">
        <v>968.1</v>
      </c>
      <c r="G72" s="6"/>
    </row>
    <row r="73" spans="1:7" ht="12.75">
      <c r="A73" s="15">
        <v>65</v>
      </c>
      <c r="B73" s="9" t="s">
        <v>55</v>
      </c>
      <c r="C73" s="46"/>
      <c r="D73" s="47"/>
      <c r="E73" s="47"/>
      <c r="F73" s="47"/>
      <c r="G73" s="4"/>
    </row>
    <row r="74" spans="1:7" ht="12.75">
      <c r="A74" s="15">
        <v>66</v>
      </c>
      <c r="B74" s="9" t="s">
        <v>20</v>
      </c>
      <c r="C74" s="32">
        <f>SUM(D74:F74)</f>
        <v>1304.5</v>
      </c>
      <c r="D74" s="33">
        <v>433.4</v>
      </c>
      <c r="E74" s="33">
        <v>437.7</v>
      </c>
      <c r="F74" s="33">
        <v>433.4</v>
      </c>
      <c r="G74" s="6"/>
    </row>
    <row r="75" spans="1:7" ht="63.75">
      <c r="A75" s="15">
        <v>67</v>
      </c>
      <c r="B75" s="10" t="s">
        <v>60</v>
      </c>
      <c r="C75" s="46"/>
      <c r="D75" s="47"/>
      <c r="E75" s="47"/>
      <c r="F75" s="47"/>
      <c r="G75" s="4"/>
    </row>
    <row r="76" spans="1:7" s="20" customFormat="1" ht="12.75">
      <c r="A76" s="19">
        <v>68</v>
      </c>
      <c r="B76" s="10" t="s">
        <v>20</v>
      </c>
      <c r="C76" s="48">
        <f>SUM(D76+E76+F76)</f>
        <v>3892.3</v>
      </c>
      <c r="D76" s="49">
        <f>SUM(D78+D80+D82)</f>
        <v>1395.3999999999999</v>
      </c>
      <c r="E76" s="49">
        <f>SUM(E78+E80+E82)</f>
        <v>1220.9</v>
      </c>
      <c r="F76" s="49">
        <f>SUM(F78+F80+F82)</f>
        <v>1276</v>
      </c>
      <c r="G76" s="21"/>
    </row>
    <row r="77" spans="1:7" ht="12.75" customHeight="1">
      <c r="A77" s="15">
        <v>69</v>
      </c>
      <c r="B77" s="9" t="s">
        <v>56</v>
      </c>
      <c r="C77" s="23"/>
      <c r="D77" s="29"/>
      <c r="E77" s="29"/>
      <c r="F77" s="29"/>
      <c r="G77" s="11"/>
    </row>
    <row r="78" spans="1:7" ht="12.75" customHeight="1">
      <c r="A78" s="15">
        <v>70</v>
      </c>
      <c r="B78" s="9" t="s">
        <v>20</v>
      </c>
      <c r="C78" s="23">
        <f>SUM(D78+E78+F78)</f>
        <v>2848.1</v>
      </c>
      <c r="D78" s="29">
        <v>989.6</v>
      </c>
      <c r="E78" s="29">
        <v>903.1</v>
      </c>
      <c r="F78" s="29">
        <v>955.4</v>
      </c>
      <c r="G78" s="11"/>
    </row>
    <row r="79" spans="1:7" ht="12.75" customHeight="1">
      <c r="A79" s="15">
        <v>71</v>
      </c>
      <c r="B79" s="9" t="s">
        <v>57</v>
      </c>
      <c r="C79" s="23"/>
      <c r="D79" s="29"/>
      <c r="E79" s="29"/>
      <c r="F79" s="29"/>
      <c r="G79" s="11"/>
    </row>
    <row r="80" spans="1:7" ht="12.75" customHeight="1">
      <c r="A80" s="15">
        <v>72</v>
      </c>
      <c r="B80" s="9" t="s">
        <v>20</v>
      </c>
      <c r="C80" s="23">
        <f>SUM(D80+E80+F80)</f>
        <v>900.6999999999999</v>
      </c>
      <c r="D80" s="29">
        <v>356.7</v>
      </c>
      <c r="E80" s="29">
        <v>270.4</v>
      </c>
      <c r="F80" s="29">
        <v>273.6</v>
      </c>
      <c r="G80" s="11"/>
    </row>
    <row r="81" spans="1:7" ht="12.75" customHeight="1">
      <c r="A81" s="15">
        <v>73</v>
      </c>
      <c r="B81" s="9" t="s">
        <v>58</v>
      </c>
      <c r="C81" s="23"/>
      <c r="D81" s="29"/>
      <c r="E81" s="29"/>
      <c r="F81" s="29"/>
      <c r="G81" s="11"/>
    </row>
    <row r="82" spans="1:7" ht="12.75" customHeight="1">
      <c r="A82" s="15">
        <v>74</v>
      </c>
      <c r="B82" s="9" t="s">
        <v>20</v>
      </c>
      <c r="C82" s="23">
        <f>SUM(D82+E82+F82)</f>
        <v>143.5</v>
      </c>
      <c r="D82" s="29">
        <v>49.1</v>
      </c>
      <c r="E82" s="29">
        <v>47.4</v>
      </c>
      <c r="F82" s="29">
        <v>47</v>
      </c>
      <c r="G82" s="11"/>
    </row>
    <row r="83" spans="1:7" ht="26.25" customHeight="1">
      <c r="A83" s="15">
        <v>75</v>
      </c>
      <c r="B83" s="14" t="s">
        <v>61</v>
      </c>
      <c r="C83" s="23"/>
      <c r="D83" s="29"/>
      <c r="E83" s="29"/>
      <c r="F83" s="29"/>
      <c r="G83" s="11"/>
    </row>
    <row r="84" spans="1:7" s="20" customFormat="1" ht="14.25" customHeight="1">
      <c r="A84" s="19"/>
      <c r="B84" s="14" t="s">
        <v>20</v>
      </c>
      <c r="C84" s="39">
        <f>SUM(D84+E84+F84)</f>
        <v>17597.547</v>
      </c>
      <c r="D84" s="40">
        <f>SUM(D86+D88+D90+D92+D94+D96+D98+D100+D106+D108+D110)</f>
        <v>7347.647</v>
      </c>
      <c r="E84" s="40">
        <f>SUM(E86+E88+E90+E92+E94+E96+E98+E100+E106+E108+E110)</f>
        <v>6098.9</v>
      </c>
      <c r="F84" s="40">
        <f>SUM(F86+F88+F90+F92+F94+F96+F98+F100+F106+F108+F110)</f>
        <v>4151</v>
      </c>
      <c r="G84" s="24"/>
    </row>
    <row r="85" spans="1:7" ht="12.75" customHeight="1">
      <c r="A85" s="15">
        <v>76</v>
      </c>
      <c r="B85" s="11" t="s">
        <v>62</v>
      </c>
      <c r="C85" s="23"/>
      <c r="D85" s="29"/>
      <c r="E85" s="29"/>
      <c r="F85" s="29"/>
      <c r="G85" s="11"/>
    </row>
    <row r="86" spans="1:7" ht="12.75" customHeight="1">
      <c r="A86" s="15">
        <v>77</v>
      </c>
      <c r="B86" s="11" t="s">
        <v>20</v>
      </c>
      <c r="C86" s="23">
        <f>SUM(D86+E86+F86)</f>
        <v>1000</v>
      </c>
      <c r="D86" s="29">
        <v>1000</v>
      </c>
      <c r="E86" s="29">
        <v>0</v>
      </c>
      <c r="F86" s="29">
        <v>0</v>
      </c>
      <c r="G86" s="11"/>
    </row>
    <row r="87" spans="1:7" ht="12.75" customHeight="1">
      <c r="A87" s="15">
        <v>78</v>
      </c>
      <c r="B87" s="11" t="s">
        <v>63</v>
      </c>
      <c r="C87" s="23"/>
      <c r="D87" s="29"/>
      <c r="E87" s="29"/>
      <c r="F87" s="29"/>
      <c r="G87" s="11"/>
    </row>
    <row r="88" spans="1:7" ht="12.75" customHeight="1">
      <c r="A88" s="15">
        <v>79</v>
      </c>
      <c r="B88" s="11" t="s">
        <v>20</v>
      </c>
      <c r="C88" s="23">
        <f>SUM(D88+E88+F88)</f>
        <v>315</v>
      </c>
      <c r="D88" s="29">
        <v>105</v>
      </c>
      <c r="E88" s="29">
        <v>105</v>
      </c>
      <c r="F88" s="29">
        <v>105</v>
      </c>
      <c r="G88" s="11"/>
    </row>
    <row r="89" spans="1:7" ht="26.25" customHeight="1">
      <c r="A89" s="15">
        <v>80</v>
      </c>
      <c r="B89" s="13" t="s">
        <v>64</v>
      </c>
      <c r="C89" s="23"/>
      <c r="D89" s="29"/>
      <c r="E89" s="29"/>
      <c r="F89" s="29"/>
      <c r="G89" s="11"/>
    </row>
    <row r="90" spans="1:7" ht="12.75" customHeight="1">
      <c r="A90" s="15">
        <v>81</v>
      </c>
      <c r="B90" s="11" t="s">
        <v>20</v>
      </c>
      <c r="C90" s="23">
        <f>SUM(D90+E90+F90)</f>
        <v>349.7</v>
      </c>
      <c r="D90" s="29">
        <v>316.7</v>
      </c>
      <c r="E90" s="29">
        <v>16.5</v>
      </c>
      <c r="F90" s="29">
        <v>16.5</v>
      </c>
      <c r="G90" s="11"/>
    </row>
    <row r="91" spans="1:7" ht="39" customHeight="1">
      <c r="A91" s="15">
        <v>82</v>
      </c>
      <c r="B91" s="13" t="s">
        <v>79</v>
      </c>
      <c r="C91" s="23"/>
      <c r="D91" s="41"/>
      <c r="E91" s="41"/>
      <c r="F91" s="41"/>
      <c r="G91" s="11"/>
    </row>
    <row r="92" spans="1:7" ht="12.75" customHeight="1">
      <c r="A92" s="15">
        <v>83</v>
      </c>
      <c r="B92" s="11" t="s">
        <v>20</v>
      </c>
      <c r="C92" s="23">
        <f>SUM(D92+E92+F92)</f>
        <v>1054.6</v>
      </c>
      <c r="D92" s="29">
        <v>220.6</v>
      </c>
      <c r="E92" s="29">
        <v>250</v>
      </c>
      <c r="F92" s="29">
        <v>584</v>
      </c>
      <c r="G92" s="11"/>
    </row>
    <row r="93" spans="1:7" ht="39" customHeight="1">
      <c r="A93" s="15">
        <v>84</v>
      </c>
      <c r="B93" s="13" t="s">
        <v>65</v>
      </c>
      <c r="C93" s="23"/>
      <c r="D93" s="29"/>
      <c r="E93" s="29"/>
      <c r="F93" s="29"/>
      <c r="G93" s="11"/>
    </row>
    <row r="94" spans="1:7" ht="12.75" customHeight="1">
      <c r="A94" s="15">
        <v>85</v>
      </c>
      <c r="B94" s="11" t="s">
        <v>20</v>
      </c>
      <c r="C94" s="23">
        <f>SUM(D94+E94+F94)</f>
        <v>291.7</v>
      </c>
      <c r="D94" s="29">
        <v>191.7</v>
      </c>
      <c r="E94" s="29">
        <v>50</v>
      </c>
      <c r="F94" s="29">
        <v>50</v>
      </c>
      <c r="G94" s="11"/>
    </row>
    <row r="95" spans="1:7" ht="25.5" customHeight="1">
      <c r="A95" s="15">
        <v>86</v>
      </c>
      <c r="B95" s="13" t="s">
        <v>66</v>
      </c>
      <c r="C95" s="23"/>
      <c r="D95" s="41"/>
      <c r="E95" s="41"/>
      <c r="F95" s="41"/>
      <c r="G95" s="11"/>
    </row>
    <row r="96" spans="1:7" ht="12.75" customHeight="1">
      <c r="A96" s="15">
        <v>87</v>
      </c>
      <c r="B96" s="11" t="s">
        <v>20</v>
      </c>
      <c r="C96" s="23">
        <f>SUM(D96+E96+F96)</f>
        <v>410</v>
      </c>
      <c r="D96" s="29">
        <v>110</v>
      </c>
      <c r="E96" s="29">
        <v>150</v>
      </c>
      <c r="F96" s="29">
        <v>150</v>
      </c>
      <c r="G96" s="11"/>
    </row>
    <row r="97" spans="1:7" ht="54.75" customHeight="1">
      <c r="A97" s="15">
        <v>88</v>
      </c>
      <c r="B97" s="13" t="s">
        <v>69</v>
      </c>
      <c r="C97" s="23"/>
      <c r="D97" s="29"/>
      <c r="E97" s="29"/>
      <c r="F97" s="29"/>
      <c r="G97" s="11"/>
    </row>
    <row r="98" spans="1:7" ht="12.75" customHeight="1">
      <c r="A98" s="15">
        <v>89</v>
      </c>
      <c r="B98" s="11" t="s">
        <v>20</v>
      </c>
      <c r="C98" s="23">
        <f>SUM(D98+E98+F98)</f>
        <v>4349.7</v>
      </c>
      <c r="D98" s="29">
        <v>1272.5</v>
      </c>
      <c r="E98" s="29">
        <v>2391.2</v>
      </c>
      <c r="F98" s="29">
        <v>686</v>
      </c>
      <c r="G98" s="11"/>
    </row>
    <row r="99" spans="1:7" ht="30" customHeight="1">
      <c r="A99" s="15">
        <v>90</v>
      </c>
      <c r="B99" s="13" t="s">
        <v>80</v>
      </c>
      <c r="C99" s="23"/>
      <c r="D99" s="29"/>
      <c r="E99" s="29"/>
      <c r="F99" s="29"/>
      <c r="G99" s="11"/>
    </row>
    <row r="100" spans="1:7" ht="12.75" customHeight="1">
      <c r="A100" s="15">
        <v>91</v>
      </c>
      <c r="B100" s="11" t="s">
        <v>20</v>
      </c>
      <c r="C100" s="23">
        <f>SUM(C102+C104)</f>
        <v>8725.347</v>
      </c>
      <c r="D100" s="29">
        <f>SUM(D102+D104)</f>
        <v>3029.647</v>
      </c>
      <c r="E100" s="29">
        <f>SUM(E102+E104)</f>
        <v>3136.2</v>
      </c>
      <c r="F100" s="29">
        <f>SUM(F102+F104)</f>
        <v>2559.5</v>
      </c>
      <c r="G100" s="11"/>
    </row>
    <row r="101" spans="1:7" ht="44.25" customHeight="1">
      <c r="A101" s="15">
        <v>92</v>
      </c>
      <c r="B101" s="13" t="s">
        <v>67</v>
      </c>
      <c r="C101" s="23"/>
      <c r="D101" s="29"/>
      <c r="E101" s="29"/>
      <c r="F101" s="29"/>
      <c r="G101" s="11"/>
    </row>
    <row r="102" spans="1:7" ht="12.75" customHeight="1">
      <c r="A102" s="15">
        <v>93</v>
      </c>
      <c r="B102" s="11" t="s">
        <v>20</v>
      </c>
      <c r="C102" s="23">
        <f>SUM(D102+E102+F102)</f>
        <v>5357.803</v>
      </c>
      <c r="D102" s="29">
        <v>1860.203</v>
      </c>
      <c r="E102" s="29">
        <v>2025.5</v>
      </c>
      <c r="F102" s="29">
        <v>1472.1</v>
      </c>
      <c r="G102" s="11"/>
    </row>
    <row r="103" spans="1:7" ht="38.25" customHeight="1">
      <c r="A103" s="15">
        <v>94</v>
      </c>
      <c r="B103" s="13" t="s">
        <v>68</v>
      </c>
      <c r="C103" s="23"/>
      <c r="D103" s="29"/>
      <c r="E103" s="29"/>
      <c r="F103" s="29"/>
      <c r="G103" s="11"/>
    </row>
    <row r="104" spans="1:9" ht="12.75" customHeight="1">
      <c r="A104" s="15">
        <v>95</v>
      </c>
      <c r="B104" s="11" t="s">
        <v>20</v>
      </c>
      <c r="C104" s="23">
        <f>SUM(D104+E104+F104)</f>
        <v>3367.5440000000003</v>
      </c>
      <c r="D104" s="29">
        <v>1169.444</v>
      </c>
      <c r="E104" s="29">
        <v>1110.7</v>
      </c>
      <c r="F104" s="29">
        <v>1087.4</v>
      </c>
      <c r="G104" s="11"/>
      <c r="I104" s="26"/>
    </row>
    <row r="105" spans="1:7" ht="27.75" customHeight="1">
      <c r="A105" s="15"/>
      <c r="B105" s="13" t="s">
        <v>82</v>
      </c>
      <c r="C105" s="23"/>
      <c r="D105" s="29"/>
      <c r="E105" s="29"/>
      <c r="F105" s="29"/>
      <c r="G105" s="11"/>
    </row>
    <row r="106" spans="1:7" ht="14.25" customHeight="1">
      <c r="A106" s="15"/>
      <c r="B106" s="13" t="s">
        <v>20</v>
      </c>
      <c r="C106" s="23">
        <f>SUM(D106+E106+F106)</f>
        <v>0</v>
      </c>
      <c r="D106" s="29">
        <v>0</v>
      </c>
      <c r="E106" s="29">
        <v>0</v>
      </c>
      <c r="F106" s="29">
        <v>0</v>
      </c>
      <c r="G106" s="11"/>
    </row>
    <row r="107" spans="1:7" ht="79.5" customHeight="1">
      <c r="A107" s="15"/>
      <c r="B107" s="13" t="s">
        <v>87</v>
      </c>
      <c r="C107" s="23"/>
      <c r="D107" s="29"/>
      <c r="E107" s="29"/>
      <c r="F107" s="29"/>
      <c r="G107" s="11"/>
    </row>
    <row r="108" spans="1:7" ht="14.25" customHeight="1">
      <c r="A108" s="15"/>
      <c r="B108" s="13" t="s">
        <v>20</v>
      </c>
      <c r="C108" s="23">
        <f>SUM(D108+E108+F108)</f>
        <v>1091</v>
      </c>
      <c r="D108" s="29">
        <v>1091</v>
      </c>
      <c r="E108" s="29">
        <v>0</v>
      </c>
      <c r="F108" s="29">
        <v>0</v>
      </c>
      <c r="G108" s="11"/>
    </row>
    <row r="109" spans="1:7" ht="27.75" customHeight="1">
      <c r="A109" s="15"/>
      <c r="B109" s="13" t="s">
        <v>88</v>
      </c>
      <c r="C109" s="23"/>
      <c r="D109" s="29"/>
      <c r="E109" s="29"/>
      <c r="F109" s="29"/>
      <c r="G109" s="11"/>
    </row>
    <row r="110" spans="1:7" ht="14.25" customHeight="1">
      <c r="A110" s="15"/>
      <c r="B110" s="13" t="s">
        <v>20</v>
      </c>
      <c r="C110" s="23">
        <f>SUM(D110+E110+F110)</f>
        <v>10.5</v>
      </c>
      <c r="D110" s="29">
        <v>10.5</v>
      </c>
      <c r="E110" s="29">
        <v>0</v>
      </c>
      <c r="F110" s="29">
        <v>0</v>
      </c>
      <c r="G110" s="11"/>
    </row>
    <row r="111" spans="1:7" ht="27.75" customHeight="1">
      <c r="A111" s="15">
        <v>96</v>
      </c>
      <c r="B111" s="14" t="s">
        <v>81</v>
      </c>
      <c r="C111" s="23"/>
      <c r="D111" s="29"/>
      <c r="E111" s="29"/>
      <c r="F111" s="29"/>
      <c r="G111" s="11"/>
    </row>
    <row r="112" spans="1:7" s="20" customFormat="1" ht="12.75" customHeight="1">
      <c r="A112" s="19">
        <v>97</v>
      </c>
      <c r="B112" s="24" t="s">
        <v>15</v>
      </c>
      <c r="C112" s="39">
        <f>SUM(D112+E112+F112)</f>
        <v>324.2</v>
      </c>
      <c r="D112" s="40">
        <f>SUM(D114+D116+D118)</f>
        <v>98.39999999999999</v>
      </c>
      <c r="E112" s="40">
        <f>SUM(E114+E116+E118)</f>
        <v>102.39999999999999</v>
      </c>
      <c r="F112" s="40">
        <f>SUM(F114+F116+F118)</f>
        <v>123.39999999999999</v>
      </c>
      <c r="G112" s="24"/>
    </row>
    <row r="113" spans="1:7" ht="51.75" customHeight="1">
      <c r="A113" s="15">
        <v>98</v>
      </c>
      <c r="B113" s="13" t="s">
        <v>70</v>
      </c>
      <c r="C113" s="23"/>
      <c r="D113" s="29"/>
      <c r="E113" s="29"/>
      <c r="F113" s="29"/>
      <c r="G113" s="11"/>
    </row>
    <row r="114" spans="1:7" ht="12.75" customHeight="1">
      <c r="A114" s="15">
        <v>99</v>
      </c>
      <c r="B114" s="11" t="s">
        <v>15</v>
      </c>
      <c r="C114" s="23">
        <f>SUM(D114+E114+F114)</f>
        <v>0.30000000000000004</v>
      </c>
      <c r="D114" s="29">
        <v>0.1</v>
      </c>
      <c r="E114" s="29">
        <v>0.1</v>
      </c>
      <c r="F114" s="29">
        <v>0.1</v>
      </c>
      <c r="G114" s="11"/>
    </row>
    <row r="115" spans="1:7" ht="12.75" customHeight="1">
      <c r="A115" s="15">
        <v>100</v>
      </c>
      <c r="B115" s="11" t="s">
        <v>71</v>
      </c>
      <c r="C115" s="23"/>
      <c r="D115" s="29"/>
      <c r="E115" s="29"/>
      <c r="F115" s="29"/>
      <c r="G115" s="11"/>
    </row>
    <row r="116" spans="1:7" ht="12.75" customHeight="1">
      <c r="A116" s="15">
        <v>101</v>
      </c>
      <c r="B116" s="11" t="s">
        <v>15</v>
      </c>
      <c r="C116" s="23">
        <f>SUM(D116+E116+F116)</f>
        <v>302.9</v>
      </c>
      <c r="D116" s="29">
        <v>98.3</v>
      </c>
      <c r="E116" s="29">
        <v>102.3</v>
      </c>
      <c r="F116" s="29">
        <v>102.3</v>
      </c>
      <c r="G116" s="11"/>
    </row>
    <row r="117" spans="1:7" ht="53.25" customHeight="1">
      <c r="A117" s="15">
        <v>102</v>
      </c>
      <c r="B117" s="13" t="s">
        <v>72</v>
      </c>
      <c r="C117" s="23"/>
      <c r="D117" s="29"/>
      <c r="E117" s="29"/>
      <c r="F117" s="29"/>
      <c r="G117" s="11"/>
    </row>
    <row r="118" spans="1:7" ht="12.75" customHeight="1">
      <c r="A118" s="15">
        <v>103</v>
      </c>
      <c r="B118" s="11" t="s">
        <v>15</v>
      </c>
      <c r="C118" s="23">
        <f>SUM(D118+E118+F118)</f>
        <v>21</v>
      </c>
      <c r="D118" s="29">
        <v>0</v>
      </c>
      <c r="E118" s="29">
        <v>0</v>
      </c>
      <c r="F118" s="29">
        <v>21</v>
      </c>
      <c r="G118" s="11"/>
    </row>
    <row r="119" spans="1:7" s="20" customFormat="1" ht="30" customHeight="1">
      <c r="A119" s="19">
        <v>106</v>
      </c>
      <c r="B119" s="14" t="s">
        <v>83</v>
      </c>
      <c r="C119" s="39"/>
      <c r="D119" s="40"/>
      <c r="E119" s="40"/>
      <c r="F119" s="40"/>
      <c r="G119" s="24"/>
    </row>
    <row r="120" spans="1:7" s="20" customFormat="1" ht="12.75" customHeight="1">
      <c r="A120" s="19">
        <v>107</v>
      </c>
      <c r="B120" s="24" t="s">
        <v>73</v>
      </c>
      <c r="C120" s="39">
        <f>SUM(D120+E120+F120)</f>
        <v>1897.9</v>
      </c>
      <c r="D120" s="40">
        <f>SUM(D122+D124)</f>
        <v>715.9000000000001</v>
      </c>
      <c r="E120" s="40">
        <f>SUM(E122+E124)</f>
        <v>591</v>
      </c>
      <c r="F120" s="40">
        <f>SUM(F122+F124)</f>
        <v>591</v>
      </c>
      <c r="G120" s="24"/>
    </row>
    <row r="121" spans="1:7" ht="39" customHeight="1">
      <c r="A121" s="15">
        <v>108</v>
      </c>
      <c r="B121" s="13" t="s">
        <v>85</v>
      </c>
      <c r="C121" s="38"/>
      <c r="D121" s="41"/>
      <c r="E121" s="41"/>
      <c r="F121" s="41"/>
      <c r="G121" s="11"/>
    </row>
    <row r="122" spans="1:7" ht="12.75" customHeight="1">
      <c r="A122" s="15">
        <v>109</v>
      </c>
      <c r="B122" s="11" t="s">
        <v>73</v>
      </c>
      <c r="C122" s="23">
        <f>SUM(D122+E122+F122)</f>
        <v>1819.7</v>
      </c>
      <c r="D122" s="29">
        <v>637.7</v>
      </c>
      <c r="E122" s="29">
        <v>591</v>
      </c>
      <c r="F122" s="29">
        <v>591</v>
      </c>
      <c r="G122" s="18"/>
    </row>
    <row r="123" spans="1:7" ht="25.5" customHeight="1">
      <c r="A123" s="25">
        <v>110</v>
      </c>
      <c r="B123" s="13" t="s">
        <v>84</v>
      </c>
      <c r="C123" s="38"/>
      <c r="D123" s="29"/>
      <c r="E123" s="29"/>
      <c r="F123" s="29"/>
      <c r="G123" s="18"/>
    </row>
    <row r="124" spans="1:7" ht="12.75" customHeight="1">
      <c r="A124" s="25">
        <v>111</v>
      </c>
      <c r="B124" s="11" t="s">
        <v>73</v>
      </c>
      <c r="C124" s="23">
        <f>SUM(D124+E124+F124)</f>
        <v>78.2</v>
      </c>
      <c r="D124" s="29">
        <v>78.2</v>
      </c>
      <c r="E124" s="29">
        <v>0</v>
      </c>
      <c r="F124" s="29">
        <v>0</v>
      </c>
      <c r="G124" s="18"/>
    </row>
  </sheetData>
  <sheetProtection/>
  <mergeCells count="9">
    <mergeCell ref="C5:F5"/>
    <mergeCell ref="A2:G2"/>
    <mergeCell ref="A3:G3"/>
    <mergeCell ref="A4:G4"/>
    <mergeCell ref="A1:C1"/>
    <mergeCell ref="A5:A6"/>
    <mergeCell ref="B5:B6"/>
    <mergeCell ref="G5:G6"/>
    <mergeCell ref="F1:G1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2017-10-30T09:55:16Z</cp:lastPrinted>
  <dcterms:created xsi:type="dcterms:W3CDTF">2015-10-29T07:49:55Z</dcterms:created>
  <dcterms:modified xsi:type="dcterms:W3CDTF">2017-11-02T06:57:51Z</dcterms:modified>
  <cp:category/>
  <cp:version/>
  <cp:contentType/>
  <cp:contentStatus/>
</cp:coreProperties>
</file>